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<sst xmlns="http://schemas.openxmlformats.org/spreadsheetml/2006/main" count="613" uniqueCount="340">
  <si>
    <t>附件</t>
  </si>
  <si>
    <t>大冶市2025年度财政衔接资金项目计划完成情况公告表</t>
  </si>
  <si>
    <t>单位：万元</t>
  </si>
  <si>
    <t>序号</t>
  </si>
  <si>
    <t>项目建设地点</t>
  </si>
  <si>
    <t>项目名称</t>
  </si>
  <si>
    <t>项目类型</t>
  </si>
  <si>
    <t>建设任务</t>
  </si>
  <si>
    <t>计划投入资金</t>
  </si>
  <si>
    <t>其中：衔接资金小计</t>
  </si>
  <si>
    <t>资金来源</t>
  </si>
  <si>
    <t>实施期限</t>
  </si>
  <si>
    <t>联农带农利益联结机制</t>
  </si>
  <si>
    <t>预期绩效目标</t>
  </si>
  <si>
    <t>项目主管单位</t>
  </si>
  <si>
    <t>乡镇</t>
  </si>
  <si>
    <t>村</t>
  </si>
  <si>
    <t>中央提前批</t>
  </si>
  <si>
    <t>中央第二批</t>
  </si>
  <si>
    <t>省</t>
  </si>
  <si>
    <t>黄石第一批</t>
  </si>
  <si>
    <t>黄石第二批</t>
  </si>
  <si>
    <t>黄石第三批</t>
  </si>
  <si>
    <t>本级第一批</t>
  </si>
  <si>
    <t>本级第二批</t>
  </si>
  <si>
    <t>本级第三批</t>
  </si>
  <si>
    <t>刘仁八镇</t>
  </si>
  <si>
    <t>大段村</t>
  </si>
  <si>
    <t>刘仁八镇大段村连栋钢管大棚项目</t>
  </si>
  <si>
    <t>产业发展</t>
  </si>
  <si>
    <t>新建连栋大棚12亩，种植火龙果蔬菜，加强绿色防控基础设施等。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</si>
  <si>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</si>
  <si>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</si>
  <si>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</si>
  <si>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涉及3个村</t>
  </si>
  <si>
    <t>刘仁八镇农村人居环境整治补短板项目</t>
  </si>
  <si>
    <t>乡村建设行动</t>
  </si>
  <si>
    <t>村庄环境整治和基础设施完善</t>
  </si>
  <si>
    <t>改善村民居住环境，提高群众生产生活质量</t>
  </si>
  <si>
    <t>完成3个村环境整治和补短板建设</t>
  </si>
  <si>
    <t>市农业农村局</t>
  </si>
  <si>
    <t>灵乡镇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</si>
  <si>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</si>
  <si>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</si>
  <si>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</si>
  <si>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</si>
  <si>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</si>
  <si>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贺铺村</t>
  </si>
  <si>
    <t>灵乡镇贺铺村户户通及港渠护砌工程</t>
  </si>
  <si>
    <t>户户通硬化300米，港渠护砌50m，涵管38米，检查井2座，启闭闸1套，砖砌踏步40m。</t>
  </si>
  <si>
    <t>解决群众出行困难。</t>
  </si>
  <si>
    <t>改善群众生产生活条件</t>
  </si>
  <si>
    <t>市交通运输局</t>
  </si>
  <si>
    <t>涉及2个村</t>
  </si>
  <si>
    <t>灵乡镇农村人居环境整治补短板项目</t>
  </si>
  <si>
    <t>完成2个村环境整治和补短板建设</t>
  </si>
  <si>
    <t>大冶市农业农村局</t>
  </si>
  <si>
    <t>殷祖镇</t>
  </si>
  <si>
    <t>南昌村</t>
  </si>
  <si>
    <t xml:space="preserve">大冶市殷祖镇南昌村全自动化养殖场   </t>
  </si>
  <si>
    <t>新建南昌村全自动化养鸡厂房面积约750平方米，配套用房维修117平方米，产业路60米，购买自动化养鸡设备、农机等。</t>
  </si>
  <si>
    <t>土地流转、务工就业</t>
  </si>
  <si>
    <t>预期收益20年，预计每年增加村集体经济收入约5-8万元</t>
  </si>
  <si>
    <t>涉及9个村</t>
  </si>
  <si>
    <t>殷祖镇农村人居环境整治补短板项目</t>
  </si>
  <si>
    <t>完成9个村环境整治和补短板建设</t>
  </si>
  <si>
    <t>金山店镇</t>
  </si>
  <si>
    <t>车桥村</t>
  </si>
  <si>
    <t>车桥村水果种植基地</t>
  </si>
  <si>
    <t>采购翠冠梨树苗2000株，建100余亩的翠冠梨种植基地；建20亩的哈密瓜大棚基地；配套建设存储仓库和管理用房，配套灌溉等相关设施等。</t>
  </si>
  <si>
    <t>预计收益10年，预计增加村集体经济收入约5万元，后逐年增加</t>
  </si>
  <si>
    <t>金山店镇农村人居环境整治补短板项目</t>
  </si>
  <si>
    <t>大箕铺镇</t>
  </si>
  <si>
    <t>东角山村</t>
  </si>
  <si>
    <t>大箕铺镇东角山村蔬菜产业基地</t>
  </si>
  <si>
    <t>新建连栋大棚一座</t>
  </si>
  <si>
    <t>带动脱贫户20余人务工，带动周边农户50余人务工</t>
  </si>
  <si>
    <t>涉及12个村</t>
  </si>
  <si>
    <t>大箕铺镇农村人居环境整治补短板项目</t>
  </si>
  <si>
    <t>完成12个村环境整治和补短板建设</t>
  </si>
  <si>
    <t>茗山乡</t>
  </si>
  <si>
    <t>下余村</t>
  </si>
  <si>
    <t>茗山乡下余村水果种植基地提档升级</t>
  </si>
  <si>
    <t>原150亩种植基地果苗维护补栽、约新增55亩种植基地的整治种植，配套灌溉、钢丝网围栏设施等。</t>
  </si>
  <si>
    <t>务工就业、土地流转方式、农副产品销售带动脱贫户及村民增入</t>
  </si>
  <si>
    <t>预期收益15年，预计每年增加村集体经济收入约10万元</t>
  </si>
  <si>
    <t>涉及19个村</t>
  </si>
  <si>
    <t>茗山乡农村人居环境整治补短板项目</t>
  </si>
  <si>
    <t>完成19个村环境整治和补短板建设</t>
  </si>
  <si>
    <t>金牛镇</t>
  </si>
  <si>
    <t>鄂王城村</t>
  </si>
  <si>
    <t>金牛镇鄂王城村特色种养殖产业项目</t>
  </si>
  <si>
    <t>新建大棚7亩，葡萄大棚500平方米； 新建烘干房、冻库等配套设施，；新建养殖棚400平米；新建养殖基地500平方米。</t>
  </si>
  <si>
    <t>带动务工、土地流转、农副产品销售带动脱贫户及村民增收</t>
  </si>
  <si>
    <t>预期收益15年，预计每年增加村集体经济收入约5-8万元</t>
  </si>
  <si>
    <t>涉及7个村</t>
  </si>
  <si>
    <t>金牛镇农村人居环境整治补短板项目</t>
  </si>
  <si>
    <t>完成7个村环境整治和补短板建设</t>
  </si>
  <si>
    <t>保安镇</t>
  </si>
  <si>
    <t>大洪村</t>
  </si>
  <si>
    <t>保安镇大洪村祝康农业项目</t>
  </si>
  <si>
    <t>扩大养殖规模，新增购买种牛和小黄牛约50头，完善养牛环保设施，升级自动喂养设备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</si>
  <si>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</si>
  <si>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</si>
  <si>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保安镇农村人居环境整治补短板项目</t>
  </si>
  <si>
    <t>罗家桥街道</t>
  </si>
  <si>
    <t>两塘村</t>
  </si>
  <si>
    <t>大冶市罗家桥街道两塘村蔬菜大棚产业项目</t>
  </si>
  <si>
    <t>新建蔬菜大棚25亩，配套产业管理用房和完善排水灌溉设施等</t>
  </si>
  <si>
    <t>涉及21个村</t>
  </si>
  <si>
    <t>罗家桥街道农村人居环境整治补短板项目</t>
  </si>
  <si>
    <t>完成21个村环境整治和补短板建设</t>
  </si>
  <si>
    <t>还地桥镇</t>
  </si>
  <si>
    <t>黄岗村</t>
  </si>
  <si>
    <t>还地桥镇黄岗村水产产业基地项目</t>
  </si>
  <si>
    <t>1.新建冻库80立方；2.广场场地300平方米、砌挡土墙300立方；3.厂房100平方米、值班室、卫生间等共200平方米及相关配套设施。</t>
  </si>
  <si>
    <t>带动务工和土地流转方式、农副产品销售，实现脱贫户及村民增入</t>
  </si>
  <si>
    <t>预期收益20年，预计每年增加村集体经济收入约10万元</t>
  </si>
  <si>
    <t>涉及14个村</t>
  </si>
  <si>
    <t>还地桥镇农村人居环境整治补短板项目</t>
  </si>
  <si>
    <t>完成14个村环境整治和补短板建设</t>
  </si>
  <si>
    <t>陈贵镇</t>
  </si>
  <si>
    <t>洋塘村</t>
  </si>
  <si>
    <t>陈贵镇洋塘村新型大棚芦笋种植基地</t>
  </si>
  <si>
    <t>平整土地20亩、新建大棚10亩、修建沟、渠、路及灌溉设施设备。</t>
  </si>
  <si>
    <t>土地流转、村民务工40人(脱贫户6户）。</t>
  </si>
  <si>
    <t>陈贵镇农村人居环境整治补短板项目</t>
  </si>
  <si>
    <t>金湖街道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</si>
  <si>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</si>
  <si>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</si>
  <si>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</si>
  <si>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</si>
  <si>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姜桥村</t>
  </si>
  <si>
    <t>金湖街道姜桥村栖儒大港胡庚姜桥段港堤加固排险工程</t>
  </si>
  <si>
    <t>对水毁港堤进行修复</t>
  </si>
  <si>
    <t>改善农业基础设施</t>
  </si>
  <si>
    <t>提高水利设施能力</t>
  </si>
  <si>
    <t>市水利湖泊局</t>
  </si>
  <si>
    <t>金湖街道农村人居环境整治补短板项目</t>
  </si>
  <si>
    <t>东风农场管理区</t>
  </si>
  <si>
    <t>走马洲村</t>
  </si>
  <si>
    <t>大冶市东风农场管理区走马洲村特种水产养殖基地项目</t>
  </si>
  <si>
    <t>1、土建工程：改造清淤鱼池35亩、回填方7734.8m³、硬化1条产业路443.9平方米，建设钢结构温棚330平方米、采购生产用房（集装箱）2个。
2、陆基循环水养殖系统一套。</t>
  </si>
  <si>
    <t>带动务工和“名特优”水产养殖技术推广，实现脱贫户及村民增加经济收入</t>
  </si>
  <si>
    <t>预期收益10年，预计每年增加村集体经济收入约6万元</t>
  </si>
  <si>
    <t>东风农场</t>
  </si>
  <si>
    <t>涉及1个村</t>
  </si>
  <si>
    <t>东风农场农村人居环境整治补短板项目</t>
  </si>
  <si>
    <t>完成1个村环境整治和补短板建设</t>
  </si>
  <si>
    <t>汪仁镇</t>
  </si>
  <si>
    <t>柏树下村</t>
  </si>
  <si>
    <t>汪仁镇柏树下村种养殖基地</t>
  </si>
  <si>
    <t>1.新建30亩水田，种植莲子秧苗，养殖龙虾苗等。
2.新建5个农业大棚(约1600平方)，新建共享菜园约600平方，铺设灌溉设施及配套基础设施等。
3.新建一条产业路60米。
4.新建配套设施用房占地面积182平方(一层)。
5.新建一座门楼(该使用资金约5万元属村自筹部分)</t>
  </si>
  <si>
    <t>预计收益10年，预计增加村集体经济收入约6万元，后逐年增加</t>
  </si>
  <si>
    <t>各乡镇</t>
  </si>
  <si>
    <t>水产产业链(2025年黄石市五大重点农业产业链建设)</t>
  </si>
  <si>
    <t>对水产产业链项目给予奖补</t>
  </si>
  <si>
    <t>发展生产，带动务工就业</t>
  </si>
  <si>
    <t>促进水产产业链发展</t>
  </si>
  <si>
    <t>市农业农村 局</t>
  </si>
  <si>
    <t>“五大产业链”奖补项目（茶产业链）</t>
  </si>
  <si>
    <t>对茶产业链项目给予奖补</t>
  </si>
  <si>
    <t>发展生产带动务工就业</t>
  </si>
  <si>
    <t>促进茶产业链发展</t>
  </si>
  <si>
    <t>市农业农村局（市茶办）</t>
  </si>
  <si>
    <t>东风村</t>
  </si>
  <si>
    <t>水产产业链项目 （湖北富渔外塘示范养殖基地建设）</t>
  </si>
  <si>
    <t>2024-2025</t>
  </si>
  <si>
    <t>金湖</t>
  </si>
  <si>
    <t>程湾村</t>
  </si>
  <si>
    <r>
      <rPr>
        <sz val="11"/>
        <color rgb="FF000000"/>
        <rFont val="宋体"/>
        <charset val="134"/>
      </rPr>
      <t>水产产业链项目</t>
    </r>
    <r>
      <rPr>
        <sz val="11"/>
        <color rgb="FF000000"/>
        <rFont val="Courier New"/>
        <charset val="134"/>
      </rPr>
      <t xml:space="preserve"> </t>
    </r>
    <r>
      <rPr>
        <sz val="11"/>
        <color rgb="FF000000"/>
        <rFont val="宋体"/>
        <charset val="134"/>
      </rPr>
      <t>（大冶市鑫垸生态甲鱼养殖基地建设）</t>
    </r>
  </si>
  <si>
    <t>还地桥</t>
  </si>
  <si>
    <r>
      <rPr>
        <sz val="11"/>
        <color rgb="FF000000"/>
        <rFont val="宋体"/>
        <charset val="134"/>
      </rPr>
      <t>水产产业链项目</t>
    </r>
    <r>
      <rPr>
        <sz val="11"/>
        <color rgb="FF000000"/>
        <rFont val="Courier New"/>
        <charset val="134"/>
      </rPr>
      <t xml:space="preserve"> </t>
    </r>
    <r>
      <rPr>
        <sz val="11"/>
        <color rgb="FF000000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</si>
  <si>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</si>
  <si>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</si>
  <si>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</si>
  <si>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市商务局</t>
  </si>
  <si>
    <t>“五大产业链”奖补项目（水果产业链奖补）</t>
  </si>
  <si>
    <t>对水果产业链项目给予奖补</t>
  </si>
  <si>
    <t>促进水果产业链发展</t>
  </si>
  <si>
    <t>大冶市文旅局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</si>
  <si>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</si>
  <si>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</si>
  <si>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</si>
  <si>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</si>
  <si>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市卫健局</t>
  </si>
  <si>
    <t>“雨露计划”教育补助</t>
  </si>
  <si>
    <t>巩固三保障成果</t>
  </si>
  <si>
    <t>就读中、高职的脱贫户、监测户家庭学生每学期补助1500元</t>
  </si>
  <si>
    <t>帮助解决脱贫户、监测户家庭子女就学困难</t>
  </si>
  <si>
    <t>符合条件对象应补尽补</t>
  </si>
  <si>
    <t>农村兜底保障</t>
  </si>
  <si>
    <t>脱贫人口、低保人口、监测对象落实财政兜底保障</t>
  </si>
  <si>
    <t>保障困难群众生活</t>
  </si>
  <si>
    <t>解决脱贫户生活问题</t>
  </si>
  <si>
    <t>市民政局</t>
  </si>
  <si>
    <t>脱贫人口（监测对象）“三业”奖补</t>
  </si>
  <si>
    <t>就业项目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</si>
  <si>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</si>
  <si>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</si>
  <si>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</si>
  <si>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脱贫户小额信贷贷款贴息</t>
  </si>
  <si>
    <t>对按期还款脱贫户小额贷款给予贴息</t>
  </si>
  <si>
    <t>帮助脱贫户和监测户解决产业发展资金困难</t>
  </si>
  <si>
    <t>对符合条件贷款对象应补尽补</t>
  </si>
  <si>
    <r>
      <rPr>
        <sz val="10"/>
        <color rgb="FF000000"/>
        <rFont val="宋体"/>
        <charset val="134"/>
      </rPr>
      <t>新型经营主体</t>
    </r>
    <r>
      <rPr>
        <sz val="10"/>
        <color rgb="FF000000"/>
        <rFont val="宋体"/>
        <charset val="134"/>
      </rPr>
      <t>产业发展</t>
    </r>
    <r>
      <rPr>
        <sz val="10"/>
        <color rgb="FF000000"/>
        <rFont val="宋体"/>
        <charset val="134"/>
      </rPr>
      <t>贷款贴息</t>
    </r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</si>
  <si>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</si>
  <si>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</si>
  <si>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</si>
  <si>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各村</t>
  </si>
  <si>
    <t>巩固脱贫成果（特色农业产业发展奖补）</t>
  </si>
  <si>
    <t>鼓励脱贫户（监测户）自主创业</t>
  </si>
  <si>
    <t>帮助脱贫户（监测户）提高造血能力，实现致富增收</t>
  </si>
  <si>
    <r>
      <rPr>
        <sz val="10"/>
        <color rgb="FF000000"/>
        <rFont val="宋体"/>
        <charset val="134"/>
      </rPr>
      <t>新型经营主体</t>
    </r>
    <r>
      <rPr>
        <sz val="10"/>
        <color rgb="FF000000"/>
        <rFont val="宋体"/>
        <charset val="134"/>
      </rPr>
      <t>产业发展</t>
    </r>
    <r>
      <rPr>
        <sz val="10"/>
        <color rgb="FF000000"/>
        <rFont val="宋体"/>
        <charset val="134"/>
      </rPr>
      <t>贷款贴息</t>
    </r>
    <r>
      <rPr>
        <sz val="10"/>
        <color rgb="FF000000"/>
        <rFont val="宋体"/>
        <charset val="134"/>
      </rPr>
      <t>（第二批）</t>
    </r>
  </si>
  <si>
    <t>新型农业经济主体带动农户（脱贫户、监测户）土地流转、务工就业增收</t>
  </si>
  <si>
    <t>农业产业化奖补（畜牧业能力提升）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</si>
  <si>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</si>
  <si>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</si>
  <si>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</si>
  <si>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</si>
  <si>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支持农产品加工提升，提高农业产业化水平</t>
  </si>
  <si>
    <t>提升农业产业化水平，带动农户增收</t>
  </si>
  <si>
    <t>农业产业化奖补（三产融合）</t>
  </si>
  <si>
    <t>支持三产融合发展，提高农业产业化水平</t>
  </si>
  <si>
    <t>农业产业化奖补（智慧农业）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</si>
  <si>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</si>
  <si>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</si>
  <si>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</si>
  <si>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</si>
  <si>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</si>
  <si>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</si>
  <si>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大冶市农村寄递物流建设</t>
  </si>
  <si>
    <t xml:space="preserve"> 产业发展</t>
  </si>
  <si>
    <t>提升村级网点建设标准</t>
  </si>
  <si>
    <t>帮助促进农村商贸流通</t>
  </si>
  <si>
    <t>提升农村寄递物流效率和水平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</si>
  <si>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</si>
  <si>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</si>
  <si>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</si>
  <si>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</si>
  <si>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</si>
  <si>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</si>
  <si>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大冶市生态能源推广服务中心2025年市级民生实事新增农村太阳能路灯项目</t>
  </si>
  <si>
    <t>安装农村太阳能路灯800盏,每盏
2000元。</t>
  </si>
  <si>
    <t>大冶市2025年农村太阳能路灯维修项目</t>
  </si>
  <si>
    <t>维修农村太阳能路灯625盏,每盏
800元。</t>
  </si>
  <si>
    <t>大冶市</t>
  </si>
  <si>
    <t>部分村</t>
  </si>
  <si>
    <t>农村人居环境整治（农村厕所改建和污水处理）</t>
  </si>
  <si>
    <t>乡村建设</t>
  </si>
  <si>
    <t>新（改）建公厕、户厕等进行奖补及农村污水处理建设</t>
  </si>
  <si>
    <t>改善村民居住环境</t>
  </si>
  <si>
    <t>建改农村户厕所300个、公厕40座</t>
  </si>
  <si>
    <t>农村饮水安全项目</t>
  </si>
  <si>
    <t>巩固提升安全饮水质量</t>
  </si>
  <si>
    <t>改善村民饮水条件，保障饮水安全</t>
  </si>
  <si>
    <t>提升小型集中式供水工程供水能力</t>
  </si>
  <si>
    <t>市水利 和湖泊局</t>
  </si>
  <si>
    <t>各相关乡镇</t>
  </si>
  <si>
    <t>茶产业链建设（2022年度新建茶园基地奖补）</t>
  </si>
  <si>
    <t>对2022年新建茶园基地给予第三年奖补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</si>
  <si>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</si>
  <si>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</si>
  <si>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</si>
  <si>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</si>
  <si>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茶产业链项目（2024年度茶园基地奖补）</t>
  </si>
  <si>
    <t>对2024年度新建茶园基地（第一年度）和喷灌设施等给予奖补</t>
  </si>
  <si>
    <t>带动生产，务工就业</t>
  </si>
  <si>
    <t>市农业农村局
（市茶办）</t>
  </si>
  <si>
    <t>农村公路连通延伸工程</t>
  </si>
  <si>
    <t>新建农村公路9.844公里，奖补标准20万元/公里。</t>
  </si>
  <si>
    <t>2025</t>
  </si>
  <si>
    <t>改善农村居民出行交通便利</t>
  </si>
  <si>
    <t>精神病患者治疗及监护项目</t>
  </si>
  <si>
    <t>严重精神障碍患者规范治疗</t>
  </si>
  <si>
    <t>激励监护人落实监护责任，促进患者规范治疗</t>
  </si>
  <si>
    <t>精神病人规范治疗</t>
  </si>
  <si>
    <t>残疾人自主创业补贴项目</t>
  </si>
  <si>
    <t>就业创业</t>
  </si>
  <si>
    <t>对持有《中华人民共和国残疾人证》、大冶市户籍自主创业（含实体店、加工制作、种养殖）的残疾人，经审核合格后给予一次性补贴</t>
  </si>
  <si>
    <t>残疾人自主向乡镇残联提交申请；市残联联合乡镇审核资质与项目可行性；补贴资金通过银行直达个人账户</t>
  </si>
  <si>
    <t>带动残疾人就业创业，为开办实体店经营、加工制作业、种植养殖业的残疾人提供奖补</t>
  </si>
  <si>
    <t>市残疾人联合会</t>
  </si>
  <si>
    <t>残疾儿童康复救助</t>
  </si>
  <si>
    <t>对符合救助条件有康复需求的0-15岁残 疾儿童提供康复救助</t>
  </si>
  <si>
    <t>改善残疾儿童的康复状况</t>
  </si>
  <si>
    <t>为有康复需求有残疾儿童提供康复救助</t>
  </si>
  <si>
    <t>农村环境长效机制</t>
  </si>
  <si>
    <t>城乡农村垃圾处理建设</t>
  </si>
  <si>
    <t>改善村庄生活环境</t>
  </si>
  <si>
    <t>改善农村人居环境</t>
  </si>
  <si>
    <t>市城管局</t>
  </si>
  <si>
    <t>徐桥村、高河村、贺桥村</t>
  </si>
  <si>
    <t>大冶市2025年优质稻米产业高效智慧示范试点项目</t>
  </si>
  <si>
    <t>1.智慧水稻育秧工厂：新建钢构连栋棚1780㎡、育秧配套用房2500㎡、玻璃温室600㎡、配电房110㎡，购置智能化育秧设备，搭建智能管控平台。
2.千亩智慧水稻种植基地：建设智慧农场管理云平台、大田智能管理设施、无人机基站、智能农机装备等。
3.水稻加工车间数字化建设：建设大米加工智慧决策系统、智能化生产线、智能包装生产线等。</t>
  </si>
  <si>
    <t>土地流转收益、就业务工（带动30人以上）、订单农业（亩均增收200元以上）、资产收益（村集体年收入不低于10万元）、社会化服务（降低生产成本5%以上）</t>
  </si>
  <si>
    <t>构建集智慧化育秧、数字化生产、智能化加工于一体的高效智慧稻米产业体系，实现年产值1.5亿元，年增销售额5000万元，种植户亩均增收200元，带动种植大户40户和30余人就近就地务工。</t>
  </si>
  <si>
    <t>大冶市农业农村局、大冶市财政局</t>
  </si>
  <si>
    <t>特色产业扶持（阳新屯鸟）</t>
  </si>
  <si>
    <t>对阳新屯鸟等项目进行奖补</t>
  </si>
  <si>
    <t>带动农户（脱贫户、监测户）务工就业</t>
  </si>
  <si>
    <t>2025年打造标准化养殖基地和林下养殖基地10个左右</t>
  </si>
  <si>
    <r>
      <rPr>
        <sz val="11"/>
        <color rgb="FF000000"/>
        <rFont val="宋体"/>
        <charset val="134"/>
      </rPr>
      <t>水产产业链项目</t>
    </r>
    <r>
      <rPr>
        <sz val="11"/>
        <color rgb="FF000000"/>
        <rFont val="Courier New"/>
        <charset val="134"/>
      </rPr>
      <t xml:space="preserve"> </t>
    </r>
    <r>
      <rPr>
        <sz val="11"/>
        <color rgb="FF000000"/>
        <rFont val="宋体"/>
        <charset val="134"/>
      </rPr>
      <t>（推广甲鱼养殖）</t>
    </r>
  </si>
  <si>
    <t>2024-
2026</t>
  </si>
  <si>
    <t>大冶市粮油产业发展项目</t>
  </si>
  <si>
    <t>1.稻油规模化种植：全年水稻种植面积达800亩以上且油菜种植面积达300亩以上。对符合条件的种植主体择优奖补，单个主体最高补贴不超过10万元。
2.综合农事服务中心建设：参照《黄石市综合农事服务中心建设试点方案》中的建设模式、建设标准，支持已申报并入选黄石市综合农事服务中心建设试点的经营主体，对符合条件的经营主体，按照当年新增投资额30%择优给予奖补，每个综合农事服务中心最高奖补不超过30万元。
3.生猪出栏补贴：对养殖场（户）出栏生猪进行奖补）。</t>
  </si>
  <si>
    <t>土地流转、就业务工、带动生产</t>
  </si>
  <si>
    <t>推进全市粮油产业高质量发展，提高粮油综合生产能力、市场竞争力和抗风险能力，促进农民增收。</t>
  </si>
  <si>
    <t>各有关乡镇</t>
  </si>
  <si>
    <t>大冶市撂荒地整治项目</t>
  </si>
  <si>
    <t>对复耕后种植油菜、小麦、蔬菜等秋冬作物的撂荒地，按每亩200元的标准给予奖补</t>
  </si>
  <si>
    <t>带动生产</t>
  </si>
  <si>
    <t>遏制耕地撂荒、盘活耕地资源、保障秋冬农业生产稳定发展。</t>
  </si>
  <si>
    <t>南山村</t>
  </si>
  <si>
    <t>陈贵镇南山村食用菌产业建设项目（一期）</t>
  </si>
  <si>
    <t>大棚建设、配套设施建设、生产设备、修建200米产业便道</t>
  </si>
  <si>
    <t>土地流转：就业务工、带动生产、帮助产销对接</t>
  </si>
  <si>
    <t>预期增收村集体收入</t>
  </si>
  <si>
    <t>徐桥村</t>
  </si>
  <si>
    <t>大冶市金牛镇农事服务中心建设项目</t>
  </si>
  <si>
    <t>育秧工厂配套设施建设。</t>
  </si>
  <si>
    <t>就业务工、带动生产、帮助产销对接</t>
  </si>
  <si>
    <t>为周边乡镇提供农业生产“一站式”服务，帮助农民降低生产成本，带动20人就近务工就业，预计为村集体每年增加收入5万元。</t>
  </si>
  <si>
    <r>
      <rPr>
        <sz val="10"/>
        <color rgb="FF000000"/>
        <rFont val="宋体"/>
        <charset val="134"/>
      </rPr>
      <t>新型经营主体</t>
    </r>
    <r>
      <rPr>
        <sz val="10"/>
        <color rgb="FF000000"/>
        <rFont val="宋体"/>
        <charset val="134"/>
      </rPr>
      <t>产业发展</t>
    </r>
    <r>
      <rPr>
        <sz val="10"/>
        <color rgb="FF000000"/>
        <rFont val="宋体"/>
        <charset val="134"/>
      </rPr>
      <t>贷款贴息</t>
    </r>
    <r>
      <rPr>
        <sz val="10"/>
        <color rgb="FF000000"/>
        <rFont val="宋体"/>
        <charset val="134"/>
      </rPr>
      <t>（第三批）</t>
    </r>
  </si>
  <si>
    <t>现代设施农业贷款贴息项目</t>
  </si>
  <si>
    <t>对符合申报条件的新型经营主体（规模猪场）的贷款按照年贴息2%据实贴息</t>
  </si>
  <si>
    <t>新型农业经营主体带动农户（脱贫户、监测户）务工就业</t>
  </si>
  <si>
    <t>确保新型农业经营主体贷款贴息政策落实到位</t>
  </si>
  <si>
    <t>方至畈村和东角山村</t>
  </si>
  <si>
    <t>大冶市果蔬特色产业强链重点工程示范项目</t>
  </si>
  <si>
    <t>产业
发展</t>
  </si>
  <si>
    <t>蔬菜加工厂房建设，冷链设备采购，农产品检测中心建设，检测设备采购。</t>
  </si>
  <si>
    <t>建设13万平方米农产品加工厂，带动人口就近就业，增加人均纯收入，带动特色产业发展，增加村集体经济收入。</t>
  </si>
  <si>
    <t>市财政局和市农业农村局</t>
  </si>
  <si>
    <t>下堰村</t>
  </si>
  <si>
    <t>大冶市生态甲鱼特色产业强链重点工程示范项目</t>
  </si>
  <si>
    <t>新建产业园14157㎡，新建加工车间9857㎡（其中冷链物流仓储3216㎡、屠宰车间6588㎡），仓库1653㎡，研发、检测中心2700㎡，配套完善生产车间设备，购置相关生产设备4套。</t>
  </si>
  <si>
    <t>土地流转、就业务工、收益分红</t>
  </si>
  <si>
    <t xml:space="preserve">  推动二期熟制品加工项目全面投产，实现年加工甲鱼800万斤、泥鳅600万斤、鳝鱼500万斤、鱼类1200万斤的满产目标，营收同比增长30%以上。
深化与全国大型餐饮连锁、生鲜电商的合作，新增核心客户20家以上;拓展跨境冷链业务，将湖北特色水产品销往海外市场。</t>
  </si>
  <si>
    <t>还地桥镇人民政府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</si>
</sst>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sz val="10.5"/>
      <color rgb="FF000000"/>
      <name val="仿宋_GB2312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20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8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9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0">
      <alignment vertical="center"/>
    </xf>
    <xf numFmtId="0" fontId="18" fillId="3" borderId="11">
      <alignment vertical="center"/>
    </xf>
    <xf numFmtId="0" fontId="19" fillId="4" borderId="12">
      <alignment vertical="center"/>
    </xf>
    <xf numFmtId="0" fontId="20" fillId="4" borderId="11">
      <alignment vertical="center"/>
    </xf>
    <xf numFmtId="0" fontId="21" fillId="5" borderId="13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"/>
  <sheetViews>
    <sheetView tabSelected="1" workbookViewId="0">
      <pane ySplit="5" topLeftCell="A6" activePane="bottomLeft" state="frozen"/>
      <selection/>
      <selection pane="bottomLeft" activeCell="A2" sqref="A2:U2"/>
    </sheetView>
  </sheetViews>
  <sheetFormatPr defaultColWidth="9" defaultRowHeight="12"/>
  <cols>
    <col min="1" max="1" width="4.4" style="1" customWidth="1"/>
    <col min="2" max="3" width="5.38333333333333" style="1" customWidth="1"/>
    <col min="4" max="4" width="16.75" style="1" customWidth="1"/>
    <col min="5" max="5" width="5.875" style="1" customWidth="1"/>
    <col min="6" max="6" width="29.0166666666667" style="1" customWidth="1"/>
    <col min="7" max="7" width="10.4083333333333" style="1" customWidth="1"/>
    <col min="8" max="8" width="10.275" style="1" customWidth="1"/>
    <col min="9" max="17" width="6.625" style="1" customWidth="1"/>
    <col min="18" max="18" width="7.05" style="1" customWidth="1"/>
    <col min="19" max="19" width="13" style="1" customWidth="1"/>
    <col min="20" max="20" width="15.6916666666667" style="1" customWidth="1"/>
    <col min="21" max="21" width="7.375" style="1" customWidth="1"/>
    <col min="22" max="16383" width="9" style="1"/>
  </cols>
  <sheetData>
    <row r="1" s="1" customFormat="1" ht="3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48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3" customFormat="1" ht="25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3" customFormat="1" ht="25" customHeight="1" spans="1:21">
      <c r="A4" s="7" t="s">
        <v>3</v>
      </c>
      <c r="B4" s="8" t="s">
        <v>4</v>
      </c>
      <c r="C4" s="8"/>
      <c r="D4" s="8" t="s">
        <v>5</v>
      </c>
      <c r="E4" s="8" t="s">
        <v>6</v>
      </c>
      <c r="F4" s="8" t="s">
        <v>7</v>
      </c>
      <c r="G4" s="8" t="s">
        <v>8</v>
      </c>
      <c r="H4" s="7" t="s">
        <v>9</v>
      </c>
      <c r="I4" s="9" t="s">
        <v>10</v>
      </c>
      <c r="J4" s="10"/>
      <c r="K4" s="10"/>
      <c r="L4" s="10"/>
      <c r="M4" s="10"/>
      <c r="N4" s="10"/>
      <c r="O4" s="10"/>
      <c r="P4" s="10"/>
      <c r="Q4" s="11"/>
      <c r="R4" s="8" t="s">
        <v>11</v>
      </c>
      <c r="S4" s="8" t="s">
        <v>12</v>
      </c>
      <c r="T4" s="8" t="s">
        <v>13</v>
      </c>
      <c r="U4" s="8" t="s">
        <v>14</v>
      </c>
    </row>
    <row r="5" s="3" customFormat="1" ht="59" customHeight="1" spans="1:21">
      <c r="A5" s="12"/>
      <c r="B5" s="8" t="s">
        <v>15</v>
      </c>
      <c r="C5" s="8" t="s">
        <v>16</v>
      </c>
      <c r="D5" s="8"/>
      <c r="E5" s="8"/>
      <c r="F5" s="8"/>
      <c r="G5" s="8"/>
      <c r="H5" s="12"/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/>
      <c r="S5" s="8"/>
      <c r="T5" s="8"/>
      <c r="U5" s="8"/>
    </row>
    <row r="6" s="3" customFormat="1" ht="26" customHeight="1" spans="1:21">
      <c r="A6" s="8"/>
      <c r="B6" s="8"/>
      <c r="C6" s="8"/>
      <c r="D6" s="8"/>
      <c r="E6" s="8"/>
      <c r="F6" s="8"/>
      <c r="G6" s="8">
        <f>SUM(G7:G82)</f>
        <v>24295.850994</v>
      </c>
      <c r="H6" s="8">
        <f t="shared" ref="H6:Q6" si="0">SUM(H7:H82)</f>
        <v>21264.900994</v>
      </c>
      <c r="I6" s="8">
        <f t="shared" si="0"/>
        <v>2210</v>
      </c>
      <c r="J6" s="8">
        <f t="shared" si="0"/>
        <v>472</v>
      </c>
      <c r="K6" s="8">
        <f t="shared" si="0"/>
        <v>6130</v>
      </c>
      <c r="L6" s="8">
        <f t="shared" si="0"/>
        <v>1485</v>
      </c>
      <c r="M6" s="8">
        <f t="shared" si="0"/>
        <v>800</v>
      </c>
      <c r="N6" s="8">
        <f t="shared" si="0"/>
        <v>985.1</v>
      </c>
      <c r="O6" s="8">
        <f t="shared" si="0"/>
        <v>1273.849994</v>
      </c>
      <c r="P6" s="8">
        <f t="shared" si="0"/>
        <v>4768.951</v>
      </c>
      <c r="Q6" s="8">
        <f t="shared" si="0"/>
        <v>3140</v>
      </c>
      <c r="R6" s="8"/>
      <c r="S6" s="8"/>
      <c r="T6" s="8"/>
      <c r="U6" s="8"/>
    </row>
    <row r="7" ht="60" spans="1:21">
      <c r="A7" s="13">
        <v>1</v>
      </c>
      <c r="B7" s="13" t="s">
        <v>26</v>
      </c>
      <c r="C7" s="13" t="s">
        <v>27</v>
      </c>
      <c r="D7" s="14" t="s">
        <v>28</v>
      </c>
      <c r="E7" s="13" t="s">
        <v>29</v>
      </c>
      <c r="F7" s="13" t="s">
        <v>30</v>
      </c>
      <c r="G7" s="13">
        <v>78.36</v>
      </c>
      <c r="H7" s="13">
        <f t="shared" ref="H7:H70" si="1">I7+J7+K7+L7+M7+N7+O7+P7+Q7</f>
        <v>60</v>
      </c>
      <c r="I7" s="13"/>
      <c r="J7" s="13"/>
      <c r="K7" s="13">
        <v>50</v>
      </c>
      <c r="L7" s="13"/>
      <c r="M7" s="13"/>
      <c r="N7" s="13"/>
      <c r="O7" s="13"/>
      <c r="P7" s="13"/>
      <c r="Q7" s="13">
        <v>10</v>
      </c>
      <c r="R7" s="13">
        <v>2025</v>
      </c>
      <c r="S7" s="8" t="s">
        <v>31</v>
      </c>
      <c r="T7" s="8" t="s">
        <v>32</v>
      </c>
      <c r="U7" s="13" t="s">
        <v>33</v>
      </c>
    </row>
    <row r="8" ht="36" spans="1:21">
      <c r="A8" s="13">
        <v>2</v>
      </c>
      <c r="B8" s="13" t="s">
        <v>26</v>
      </c>
      <c r="C8" s="13" t="s">
        <v>34</v>
      </c>
      <c r="D8" s="14" t="s">
        <v>35</v>
      </c>
      <c r="E8" s="13" t="s">
        <v>36</v>
      </c>
      <c r="F8" s="13" t="s">
        <v>37</v>
      </c>
      <c r="G8" s="13">
        <v>135</v>
      </c>
      <c r="H8" s="13">
        <f t="shared" si="1"/>
        <v>135</v>
      </c>
      <c r="I8" s="13"/>
      <c r="J8" s="13"/>
      <c r="K8" s="13"/>
      <c r="L8" s="13">
        <v>30</v>
      </c>
      <c r="M8" s="13"/>
      <c r="N8" s="13"/>
      <c r="O8" s="13"/>
      <c r="P8" s="13"/>
      <c r="Q8" s="13">
        <v>105</v>
      </c>
      <c r="R8" s="13">
        <v>2025</v>
      </c>
      <c r="S8" s="8" t="s">
        <v>38</v>
      </c>
      <c r="T8" s="8" t="s">
        <v>39</v>
      </c>
      <c r="U8" s="13" t="s">
        <v>40</v>
      </c>
    </row>
    <row r="9" ht="60" spans="1:21">
      <c r="A9" s="13">
        <v>3</v>
      </c>
      <c r="B9" s="13" t="s">
        <v>41</v>
      </c>
      <c r="C9" s="13" t="s">
        <v>42</v>
      </c>
      <c r="D9" s="14" t="s">
        <v>43</v>
      </c>
      <c r="E9" s="13" t="s">
        <v>29</v>
      </c>
      <c r="F9" s="13" t="s">
        <v>44</v>
      </c>
      <c r="G9" s="13">
        <v>78.4</v>
      </c>
      <c r="H9" s="13">
        <f t="shared" si="1"/>
        <v>60</v>
      </c>
      <c r="I9" s="13">
        <v>50</v>
      </c>
      <c r="J9" s="13"/>
      <c r="K9" s="13"/>
      <c r="L9" s="13"/>
      <c r="M9" s="13"/>
      <c r="N9" s="13"/>
      <c r="O9" s="13"/>
      <c r="P9" s="13"/>
      <c r="Q9" s="13">
        <v>10</v>
      </c>
      <c r="R9" s="13">
        <v>2025</v>
      </c>
      <c r="S9" s="8" t="s">
        <v>45</v>
      </c>
      <c r="T9" s="8" t="s">
        <v>46</v>
      </c>
      <c r="U9" s="13" t="s">
        <v>33</v>
      </c>
    </row>
    <row r="10" ht="36" spans="1:21">
      <c r="A10" s="13">
        <v>4</v>
      </c>
      <c r="B10" s="13" t="s">
        <v>41</v>
      </c>
      <c r="C10" s="13" t="s">
        <v>47</v>
      </c>
      <c r="D10" s="14" t="s">
        <v>48</v>
      </c>
      <c r="E10" s="13" t="s">
        <v>36</v>
      </c>
      <c r="F10" s="13" t="s">
        <v>49</v>
      </c>
      <c r="G10" s="13">
        <v>20</v>
      </c>
      <c r="H10" s="13">
        <f t="shared" si="1"/>
        <v>20</v>
      </c>
      <c r="I10" s="13"/>
      <c r="J10" s="13"/>
      <c r="K10" s="13"/>
      <c r="L10" s="13">
        <v>20</v>
      </c>
      <c r="M10" s="13"/>
      <c r="N10" s="13"/>
      <c r="O10" s="13"/>
      <c r="P10" s="13"/>
      <c r="Q10" s="13"/>
      <c r="R10" s="13">
        <v>2025</v>
      </c>
      <c r="S10" s="8" t="s">
        <v>50</v>
      </c>
      <c r="T10" s="8" t="s">
        <v>51</v>
      </c>
      <c r="U10" s="13" t="s">
        <v>52</v>
      </c>
    </row>
    <row r="11" ht="36" spans="1:21">
      <c r="A11" s="13">
        <v>5</v>
      </c>
      <c r="B11" s="13" t="s">
        <v>41</v>
      </c>
      <c r="C11" s="13" t="s">
        <v>53</v>
      </c>
      <c r="D11" s="14" t="s">
        <v>54</v>
      </c>
      <c r="E11" s="13" t="s">
        <v>36</v>
      </c>
      <c r="F11" s="13" t="s">
        <v>37</v>
      </c>
      <c r="G11" s="13">
        <v>135</v>
      </c>
      <c r="H11" s="13">
        <f t="shared" si="1"/>
        <v>135</v>
      </c>
      <c r="I11" s="13"/>
      <c r="J11" s="13"/>
      <c r="K11" s="13"/>
      <c r="L11" s="13">
        <v>20</v>
      </c>
      <c r="M11" s="13"/>
      <c r="N11" s="13"/>
      <c r="O11" s="13"/>
      <c r="P11" s="13"/>
      <c r="Q11" s="13">
        <v>115</v>
      </c>
      <c r="R11" s="13">
        <v>2025</v>
      </c>
      <c r="S11" s="8" t="s">
        <v>38</v>
      </c>
      <c r="T11" s="8" t="s">
        <v>55</v>
      </c>
      <c r="U11" s="13" t="s">
        <v>56</v>
      </c>
    </row>
    <row r="12" ht="60" spans="1:21">
      <c r="A12" s="13">
        <v>6</v>
      </c>
      <c r="B12" s="13" t="s">
        <v>57</v>
      </c>
      <c r="C12" s="13" t="s">
        <v>58</v>
      </c>
      <c r="D12" s="14" t="s">
        <v>59</v>
      </c>
      <c r="E12" s="13" t="s">
        <v>29</v>
      </c>
      <c r="F12" s="13" t="s">
        <v>60</v>
      </c>
      <c r="G12" s="13">
        <v>90</v>
      </c>
      <c r="H12" s="13">
        <f t="shared" si="1"/>
        <v>60</v>
      </c>
      <c r="I12" s="13">
        <v>50</v>
      </c>
      <c r="J12" s="13"/>
      <c r="K12" s="13"/>
      <c r="L12" s="13"/>
      <c r="M12" s="13"/>
      <c r="N12" s="13"/>
      <c r="O12" s="13"/>
      <c r="P12" s="13"/>
      <c r="Q12" s="13">
        <v>10</v>
      </c>
      <c r="R12" s="13">
        <v>2025</v>
      </c>
      <c r="S12" s="8" t="s">
        <v>61</v>
      </c>
      <c r="T12" s="8" t="s">
        <v>62</v>
      </c>
      <c r="U12" s="13" t="s">
        <v>33</v>
      </c>
    </row>
    <row r="13" ht="36" spans="1:21">
      <c r="A13" s="13">
        <v>7</v>
      </c>
      <c r="B13" s="13" t="s">
        <v>57</v>
      </c>
      <c r="C13" s="13" t="s">
        <v>63</v>
      </c>
      <c r="D13" s="14" t="s">
        <v>64</v>
      </c>
      <c r="E13" s="13" t="s">
        <v>36</v>
      </c>
      <c r="F13" s="13" t="s">
        <v>37</v>
      </c>
      <c r="G13" s="13">
        <v>205</v>
      </c>
      <c r="H13" s="13">
        <f t="shared" si="1"/>
        <v>195</v>
      </c>
      <c r="I13" s="13"/>
      <c r="J13" s="13"/>
      <c r="K13" s="13"/>
      <c r="L13" s="13">
        <v>90</v>
      </c>
      <c r="M13" s="13"/>
      <c r="N13" s="13"/>
      <c r="O13" s="13"/>
      <c r="P13" s="13"/>
      <c r="Q13" s="13">
        <v>105</v>
      </c>
      <c r="R13" s="13">
        <v>2025</v>
      </c>
      <c r="S13" s="8" t="s">
        <v>38</v>
      </c>
      <c r="T13" s="8" t="s">
        <v>65</v>
      </c>
      <c r="U13" s="13" t="s">
        <v>56</v>
      </c>
    </row>
    <row r="14" ht="60" spans="1:21">
      <c r="A14" s="13">
        <v>8</v>
      </c>
      <c r="B14" s="13" t="s">
        <v>66</v>
      </c>
      <c r="C14" s="13" t="s">
        <v>67</v>
      </c>
      <c r="D14" s="14" t="s">
        <v>68</v>
      </c>
      <c r="E14" s="13" t="s">
        <v>29</v>
      </c>
      <c r="F14" s="13" t="s">
        <v>69</v>
      </c>
      <c r="G14" s="15">
        <v>68.24</v>
      </c>
      <c r="H14" s="13">
        <f t="shared" si="1"/>
        <v>60</v>
      </c>
      <c r="I14" s="13">
        <v>50</v>
      </c>
      <c r="J14" s="13"/>
      <c r="K14" s="13"/>
      <c r="L14" s="13"/>
      <c r="M14" s="13"/>
      <c r="N14" s="13"/>
      <c r="O14" s="13"/>
      <c r="P14" s="13"/>
      <c r="Q14" s="13">
        <v>10</v>
      </c>
      <c r="R14" s="13">
        <v>2025</v>
      </c>
      <c r="S14" s="8" t="s">
        <v>61</v>
      </c>
      <c r="T14" s="8" t="s">
        <v>70</v>
      </c>
      <c r="U14" s="13" t="s">
        <v>33</v>
      </c>
    </row>
    <row r="15" ht="36" spans="1:21">
      <c r="A15" s="13">
        <v>9</v>
      </c>
      <c r="B15" s="14" t="s">
        <v>66</v>
      </c>
      <c r="C15" s="14" t="s">
        <v>34</v>
      </c>
      <c r="D15" s="14" t="s">
        <v>71</v>
      </c>
      <c r="E15" s="13" t="s">
        <v>36</v>
      </c>
      <c r="F15" s="13" t="s">
        <v>37</v>
      </c>
      <c r="G15" s="13">
        <v>150</v>
      </c>
      <c r="H15" s="13">
        <f t="shared" si="1"/>
        <v>150</v>
      </c>
      <c r="I15" s="13"/>
      <c r="J15" s="13"/>
      <c r="K15" s="13"/>
      <c r="L15" s="13">
        <v>30</v>
      </c>
      <c r="M15" s="13"/>
      <c r="N15" s="13"/>
      <c r="O15" s="13"/>
      <c r="P15" s="13"/>
      <c r="Q15" s="13">
        <v>120</v>
      </c>
      <c r="R15" s="13">
        <v>2025</v>
      </c>
      <c r="S15" s="8" t="s">
        <v>38</v>
      </c>
      <c r="T15" s="8" t="s">
        <v>39</v>
      </c>
      <c r="U15" s="13" t="s">
        <v>40</v>
      </c>
    </row>
    <row r="16" ht="60" spans="1:21">
      <c r="A16" s="13">
        <v>10</v>
      </c>
      <c r="B16" s="14" t="s">
        <v>72</v>
      </c>
      <c r="C16" s="14" t="s">
        <v>73</v>
      </c>
      <c r="D16" s="14" t="s">
        <v>74</v>
      </c>
      <c r="E16" s="13" t="s">
        <v>29</v>
      </c>
      <c r="F16" s="13" t="s">
        <v>75</v>
      </c>
      <c r="G16" s="13">
        <v>60</v>
      </c>
      <c r="H16" s="13">
        <f t="shared" si="1"/>
        <v>60</v>
      </c>
      <c r="I16" s="13">
        <v>50</v>
      </c>
      <c r="J16" s="13"/>
      <c r="K16" s="13"/>
      <c r="L16" s="13"/>
      <c r="M16" s="13"/>
      <c r="N16" s="13"/>
      <c r="O16" s="13"/>
      <c r="P16" s="13"/>
      <c r="Q16" s="13">
        <v>10</v>
      </c>
      <c r="R16" s="13">
        <v>2025</v>
      </c>
      <c r="S16" s="8" t="s">
        <v>76</v>
      </c>
      <c r="T16" s="8" t="s">
        <v>32</v>
      </c>
      <c r="U16" s="13" t="s">
        <v>33</v>
      </c>
    </row>
    <row r="17" ht="36" spans="1:21">
      <c r="A17" s="13">
        <v>11</v>
      </c>
      <c r="B17" s="13" t="s">
        <v>72</v>
      </c>
      <c r="C17" s="13" t="s">
        <v>77</v>
      </c>
      <c r="D17" s="14" t="s">
        <v>78</v>
      </c>
      <c r="E17" s="13" t="s">
        <v>36</v>
      </c>
      <c r="F17" s="13" t="s">
        <v>37</v>
      </c>
      <c r="G17" s="13">
        <v>250</v>
      </c>
      <c r="H17" s="13">
        <f t="shared" si="1"/>
        <v>250</v>
      </c>
      <c r="I17" s="13"/>
      <c r="J17" s="13"/>
      <c r="K17" s="13"/>
      <c r="L17" s="13">
        <v>120</v>
      </c>
      <c r="M17" s="13"/>
      <c r="N17" s="13"/>
      <c r="O17" s="13"/>
      <c r="P17" s="13"/>
      <c r="Q17" s="13">
        <v>130</v>
      </c>
      <c r="R17" s="13">
        <v>2025</v>
      </c>
      <c r="S17" s="8" t="s">
        <v>38</v>
      </c>
      <c r="T17" s="8" t="s">
        <v>79</v>
      </c>
      <c r="U17" s="13" t="s">
        <v>40</v>
      </c>
    </row>
    <row r="18" ht="60" spans="1:21">
      <c r="A18" s="13">
        <v>12</v>
      </c>
      <c r="B18" s="13" t="s">
        <v>80</v>
      </c>
      <c r="C18" s="13" t="s">
        <v>81</v>
      </c>
      <c r="D18" s="14" t="s">
        <v>82</v>
      </c>
      <c r="E18" s="13" t="s">
        <v>29</v>
      </c>
      <c r="F18" s="13" t="s">
        <v>83</v>
      </c>
      <c r="G18" s="13">
        <v>60</v>
      </c>
      <c r="H18" s="13">
        <f t="shared" si="1"/>
        <v>60</v>
      </c>
      <c r="I18" s="13">
        <v>50</v>
      </c>
      <c r="J18" s="13"/>
      <c r="K18" s="13"/>
      <c r="L18" s="13"/>
      <c r="M18" s="13"/>
      <c r="N18" s="13"/>
      <c r="O18" s="13"/>
      <c r="P18" s="13"/>
      <c r="Q18" s="13">
        <v>10</v>
      </c>
      <c r="R18" s="13">
        <v>2025</v>
      </c>
      <c r="S18" s="8" t="s">
        <v>84</v>
      </c>
      <c r="T18" s="8" t="s">
        <v>85</v>
      </c>
      <c r="U18" s="13" t="s">
        <v>33</v>
      </c>
    </row>
    <row r="19" ht="36" spans="1:21">
      <c r="A19" s="13">
        <v>13</v>
      </c>
      <c r="B19" s="13" t="s">
        <v>80</v>
      </c>
      <c r="C19" s="13" t="s">
        <v>86</v>
      </c>
      <c r="D19" s="14" t="s">
        <v>87</v>
      </c>
      <c r="E19" s="13" t="s">
        <v>36</v>
      </c>
      <c r="F19" s="13" t="s">
        <v>37</v>
      </c>
      <c r="G19" s="13">
        <v>363.5</v>
      </c>
      <c r="H19" s="13">
        <f t="shared" si="1"/>
        <v>340</v>
      </c>
      <c r="I19" s="13"/>
      <c r="J19" s="13"/>
      <c r="K19" s="13"/>
      <c r="L19" s="13">
        <v>190</v>
      </c>
      <c r="M19" s="13"/>
      <c r="N19" s="13"/>
      <c r="O19" s="13"/>
      <c r="P19" s="13"/>
      <c r="Q19" s="13">
        <v>150</v>
      </c>
      <c r="R19" s="13">
        <v>2025</v>
      </c>
      <c r="S19" s="8" t="s">
        <v>38</v>
      </c>
      <c r="T19" s="8" t="s">
        <v>88</v>
      </c>
      <c r="U19" s="13" t="s">
        <v>40</v>
      </c>
    </row>
    <row r="20" ht="60" spans="1:21">
      <c r="A20" s="13">
        <v>14</v>
      </c>
      <c r="B20" s="13" t="s">
        <v>89</v>
      </c>
      <c r="C20" s="13" t="s">
        <v>90</v>
      </c>
      <c r="D20" s="14" t="s">
        <v>91</v>
      </c>
      <c r="E20" s="13" t="s">
        <v>29</v>
      </c>
      <c r="F20" s="13" t="s">
        <v>92</v>
      </c>
      <c r="G20" s="13">
        <v>65</v>
      </c>
      <c r="H20" s="13">
        <f t="shared" si="1"/>
        <v>60</v>
      </c>
      <c r="I20" s="13">
        <v>50</v>
      </c>
      <c r="J20" s="13"/>
      <c r="K20" s="13"/>
      <c r="L20" s="13"/>
      <c r="M20" s="13"/>
      <c r="N20" s="13"/>
      <c r="O20" s="13"/>
      <c r="P20" s="13"/>
      <c r="Q20" s="13">
        <v>10</v>
      </c>
      <c r="R20" s="13">
        <v>2025</v>
      </c>
      <c r="S20" s="8" t="s">
        <v>93</v>
      </c>
      <c r="T20" s="8" t="s">
        <v>94</v>
      </c>
      <c r="U20" s="13" t="s">
        <v>33</v>
      </c>
    </row>
    <row r="21" ht="36" spans="1:21">
      <c r="A21" s="13">
        <v>15</v>
      </c>
      <c r="B21" s="13" t="s">
        <v>89</v>
      </c>
      <c r="C21" s="13" t="s">
        <v>95</v>
      </c>
      <c r="D21" s="14" t="s">
        <v>96</v>
      </c>
      <c r="E21" s="13" t="s">
        <v>36</v>
      </c>
      <c r="F21" s="13" t="s">
        <v>37</v>
      </c>
      <c r="G21" s="13">
        <v>245</v>
      </c>
      <c r="H21" s="13">
        <f t="shared" si="1"/>
        <v>245</v>
      </c>
      <c r="I21" s="13"/>
      <c r="J21" s="13"/>
      <c r="K21" s="13"/>
      <c r="L21" s="13">
        <v>70</v>
      </c>
      <c r="M21" s="13"/>
      <c r="N21" s="13"/>
      <c r="O21" s="13"/>
      <c r="P21" s="13"/>
      <c r="Q21" s="13">
        <v>175</v>
      </c>
      <c r="R21" s="13">
        <v>2025</v>
      </c>
      <c r="S21" s="8" t="s">
        <v>38</v>
      </c>
      <c r="T21" s="8" t="s">
        <v>97</v>
      </c>
      <c r="U21" s="13" t="s">
        <v>40</v>
      </c>
    </row>
    <row r="22" ht="60" spans="1:21">
      <c r="A22" s="13">
        <v>16</v>
      </c>
      <c r="B22" s="13" t="s">
        <v>98</v>
      </c>
      <c r="C22" s="13" t="s">
        <v>99</v>
      </c>
      <c r="D22" s="14" t="s">
        <v>100</v>
      </c>
      <c r="E22" s="13" t="s">
        <v>29</v>
      </c>
      <c r="F22" s="13" t="s">
        <v>101</v>
      </c>
      <c r="G22" s="13">
        <v>60</v>
      </c>
      <c r="H22" s="13">
        <f t="shared" si="1"/>
        <v>60</v>
      </c>
      <c r="I22" s="13"/>
      <c r="J22" s="13"/>
      <c r="K22" s="13">
        <v>50</v>
      </c>
      <c r="L22" s="13"/>
      <c r="M22" s="13"/>
      <c r="N22" s="13"/>
      <c r="O22" s="13"/>
      <c r="P22" s="13"/>
      <c r="Q22" s="13">
        <v>10</v>
      </c>
      <c r="R22" s="13">
        <v>2025</v>
      </c>
      <c r="S22" s="8" t="s">
        <v>102</v>
      </c>
      <c r="T22" s="8" t="s">
        <v>103</v>
      </c>
      <c r="U22" s="13" t="s">
        <v>33</v>
      </c>
    </row>
    <row r="23" ht="36" spans="1:21">
      <c r="A23" s="13">
        <v>17</v>
      </c>
      <c r="B23" s="13" t="s">
        <v>98</v>
      </c>
      <c r="C23" s="13" t="s">
        <v>34</v>
      </c>
      <c r="D23" s="14" t="s">
        <v>104</v>
      </c>
      <c r="E23" s="13" t="s">
        <v>36</v>
      </c>
      <c r="F23" s="13" t="s">
        <v>37</v>
      </c>
      <c r="G23" s="13">
        <v>189</v>
      </c>
      <c r="H23" s="13">
        <f t="shared" si="1"/>
        <v>180</v>
      </c>
      <c r="I23" s="13"/>
      <c r="J23" s="13"/>
      <c r="K23" s="13"/>
      <c r="L23" s="13">
        <v>30</v>
      </c>
      <c r="M23" s="13"/>
      <c r="N23" s="13"/>
      <c r="O23" s="13"/>
      <c r="P23" s="13"/>
      <c r="Q23" s="13">
        <v>150</v>
      </c>
      <c r="R23" s="13">
        <v>2025</v>
      </c>
      <c r="S23" s="8" t="s">
        <v>38</v>
      </c>
      <c r="T23" s="8" t="s">
        <v>39</v>
      </c>
      <c r="U23" s="13" t="s">
        <v>40</v>
      </c>
    </row>
    <row r="24" ht="60" spans="1:21">
      <c r="A24" s="13">
        <v>18</v>
      </c>
      <c r="B24" s="13" t="s">
        <v>105</v>
      </c>
      <c r="C24" s="13" t="s">
        <v>106</v>
      </c>
      <c r="D24" s="14" t="s">
        <v>107</v>
      </c>
      <c r="E24" s="13" t="s">
        <v>29</v>
      </c>
      <c r="F24" s="13" t="s">
        <v>108</v>
      </c>
      <c r="G24" s="13">
        <v>80</v>
      </c>
      <c r="H24" s="13">
        <f t="shared" si="1"/>
        <v>60</v>
      </c>
      <c r="I24" s="13"/>
      <c r="J24" s="13"/>
      <c r="K24" s="13">
        <v>50</v>
      </c>
      <c r="L24" s="13"/>
      <c r="M24" s="13"/>
      <c r="N24" s="13"/>
      <c r="O24" s="13"/>
      <c r="P24" s="13"/>
      <c r="Q24" s="13">
        <v>10</v>
      </c>
      <c r="R24" s="13">
        <v>2025</v>
      </c>
      <c r="S24" s="8" t="s">
        <v>102</v>
      </c>
      <c r="T24" s="8" t="s">
        <v>32</v>
      </c>
      <c r="U24" s="13" t="s">
        <v>33</v>
      </c>
    </row>
    <row r="25" ht="36" spans="1:21">
      <c r="A25" s="13">
        <v>19</v>
      </c>
      <c r="B25" s="13" t="s">
        <v>105</v>
      </c>
      <c r="C25" s="13" t="s">
        <v>109</v>
      </c>
      <c r="D25" s="14" t="s">
        <v>110</v>
      </c>
      <c r="E25" s="13" t="s">
        <v>36</v>
      </c>
      <c r="F25" s="13" t="s">
        <v>37</v>
      </c>
      <c r="G25" s="13">
        <v>406</v>
      </c>
      <c r="H25" s="13">
        <f t="shared" si="1"/>
        <v>375</v>
      </c>
      <c r="I25" s="13"/>
      <c r="J25" s="13"/>
      <c r="K25" s="13"/>
      <c r="L25" s="13">
        <v>210</v>
      </c>
      <c r="M25" s="13"/>
      <c r="N25" s="13"/>
      <c r="O25" s="13"/>
      <c r="P25" s="13"/>
      <c r="Q25" s="13">
        <v>165</v>
      </c>
      <c r="R25" s="13">
        <v>2025</v>
      </c>
      <c r="S25" s="8" t="s">
        <v>38</v>
      </c>
      <c r="T25" s="8" t="s">
        <v>111</v>
      </c>
      <c r="U25" s="13" t="s">
        <v>40</v>
      </c>
    </row>
    <row r="26" ht="60" spans="1:21">
      <c r="A26" s="13">
        <v>20</v>
      </c>
      <c r="B26" s="13" t="s">
        <v>112</v>
      </c>
      <c r="C26" s="13" t="s">
        <v>113</v>
      </c>
      <c r="D26" s="14" t="s">
        <v>114</v>
      </c>
      <c r="E26" s="13" t="s">
        <v>29</v>
      </c>
      <c r="F26" s="13" t="s">
        <v>115</v>
      </c>
      <c r="G26" s="13">
        <v>102</v>
      </c>
      <c r="H26" s="13">
        <f t="shared" si="1"/>
        <v>60</v>
      </c>
      <c r="I26" s="13">
        <v>50</v>
      </c>
      <c r="J26" s="13"/>
      <c r="K26" s="13"/>
      <c r="L26" s="13"/>
      <c r="M26" s="13"/>
      <c r="N26" s="13"/>
      <c r="O26" s="13"/>
      <c r="P26" s="13"/>
      <c r="Q26" s="13">
        <v>10</v>
      </c>
      <c r="R26" s="13">
        <v>2025</v>
      </c>
      <c r="S26" s="8" t="s">
        <v>116</v>
      </c>
      <c r="T26" s="8" t="s">
        <v>117</v>
      </c>
      <c r="U26" s="13" t="s">
        <v>33</v>
      </c>
    </row>
    <row r="27" ht="36" spans="1:21">
      <c r="A27" s="13">
        <v>21</v>
      </c>
      <c r="B27" s="13" t="s">
        <v>112</v>
      </c>
      <c r="C27" s="13" t="s">
        <v>118</v>
      </c>
      <c r="D27" s="14" t="s">
        <v>119</v>
      </c>
      <c r="E27" s="13" t="s">
        <v>36</v>
      </c>
      <c r="F27" s="13" t="s">
        <v>37</v>
      </c>
      <c r="G27" s="13">
        <v>300</v>
      </c>
      <c r="H27" s="13">
        <f t="shared" si="1"/>
        <v>300</v>
      </c>
      <c r="I27" s="13"/>
      <c r="J27" s="13"/>
      <c r="K27" s="13"/>
      <c r="L27" s="13">
        <v>140</v>
      </c>
      <c r="M27" s="13"/>
      <c r="N27" s="13"/>
      <c r="O27" s="13"/>
      <c r="P27" s="13"/>
      <c r="Q27" s="13">
        <v>160</v>
      </c>
      <c r="R27" s="13">
        <v>2025</v>
      </c>
      <c r="S27" s="8" t="s">
        <v>38</v>
      </c>
      <c r="T27" s="8" t="s">
        <v>120</v>
      </c>
      <c r="U27" s="13" t="s">
        <v>40</v>
      </c>
    </row>
    <row r="28" ht="60" spans="1:21">
      <c r="A28" s="13">
        <v>22</v>
      </c>
      <c r="B28" s="13" t="s">
        <v>121</v>
      </c>
      <c r="C28" s="13" t="s">
        <v>122</v>
      </c>
      <c r="D28" s="14" t="s">
        <v>123</v>
      </c>
      <c r="E28" s="13" t="s">
        <v>29</v>
      </c>
      <c r="F28" s="13" t="s">
        <v>124</v>
      </c>
      <c r="G28" s="13">
        <v>74</v>
      </c>
      <c r="H28" s="13">
        <f t="shared" si="1"/>
        <v>60</v>
      </c>
      <c r="I28" s="13">
        <v>50</v>
      </c>
      <c r="J28" s="13"/>
      <c r="K28" s="13"/>
      <c r="L28" s="13"/>
      <c r="M28" s="13"/>
      <c r="N28" s="13"/>
      <c r="O28" s="13"/>
      <c r="P28" s="13"/>
      <c r="Q28" s="13">
        <v>10</v>
      </c>
      <c r="R28" s="13">
        <v>2025</v>
      </c>
      <c r="S28" s="8" t="s">
        <v>125</v>
      </c>
      <c r="T28" s="8" t="s">
        <v>103</v>
      </c>
      <c r="U28" s="13" t="s">
        <v>33</v>
      </c>
    </row>
    <row r="29" ht="36" spans="1:21">
      <c r="A29" s="13">
        <v>23</v>
      </c>
      <c r="B29" s="13" t="s">
        <v>121</v>
      </c>
      <c r="C29" s="13" t="s">
        <v>53</v>
      </c>
      <c r="D29" s="14" t="s">
        <v>126</v>
      </c>
      <c r="E29" s="13" t="s">
        <v>36</v>
      </c>
      <c r="F29" s="13" t="s">
        <v>37</v>
      </c>
      <c r="G29" s="13">
        <v>125</v>
      </c>
      <c r="H29" s="13">
        <f t="shared" si="1"/>
        <v>125</v>
      </c>
      <c r="I29" s="13"/>
      <c r="J29" s="13"/>
      <c r="K29" s="13"/>
      <c r="L29" s="13">
        <v>20</v>
      </c>
      <c r="M29" s="13"/>
      <c r="N29" s="13"/>
      <c r="O29" s="13"/>
      <c r="P29" s="13"/>
      <c r="Q29" s="13">
        <v>105</v>
      </c>
      <c r="R29" s="13">
        <v>2025</v>
      </c>
      <c r="S29" s="8" t="s">
        <v>38</v>
      </c>
      <c r="T29" s="8" t="s">
        <v>55</v>
      </c>
      <c r="U29" s="13" t="s">
        <v>40</v>
      </c>
    </row>
    <row r="30" ht="72" spans="1:21">
      <c r="A30" s="13">
        <v>24</v>
      </c>
      <c r="B30" s="13" t="s">
        <v>127</v>
      </c>
      <c r="C30" s="13" t="s">
        <v>128</v>
      </c>
      <c r="D30" s="14" t="s">
        <v>129</v>
      </c>
      <c r="E30" s="13" t="s">
        <v>29</v>
      </c>
      <c r="F30" s="13" t="s">
        <v>130</v>
      </c>
      <c r="G30" s="13">
        <v>80</v>
      </c>
      <c r="H30" s="13">
        <f t="shared" si="1"/>
        <v>60</v>
      </c>
      <c r="I30" s="13">
        <v>50</v>
      </c>
      <c r="J30" s="13"/>
      <c r="K30" s="13"/>
      <c r="L30" s="13"/>
      <c r="M30" s="13"/>
      <c r="N30" s="13"/>
      <c r="O30" s="13"/>
      <c r="P30" s="13"/>
      <c r="Q30" s="13">
        <v>10</v>
      </c>
      <c r="R30" s="13">
        <v>2025</v>
      </c>
      <c r="S30" s="8" t="s">
        <v>131</v>
      </c>
      <c r="T30" s="8" t="s">
        <v>32</v>
      </c>
      <c r="U30" s="13" t="s">
        <v>33</v>
      </c>
    </row>
    <row r="31" ht="36" spans="1:21">
      <c r="A31" s="13">
        <v>25</v>
      </c>
      <c r="B31" s="13" t="s">
        <v>127</v>
      </c>
      <c r="C31" s="13" t="s">
        <v>132</v>
      </c>
      <c r="D31" s="14" t="s">
        <v>133</v>
      </c>
      <c r="E31" s="13" t="s">
        <v>36</v>
      </c>
      <c r="F31" s="13" t="s">
        <v>134</v>
      </c>
      <c r="G31" s="13">
        <v>20</v>
      </c>
      <c r="H31" s="13">
        <f t="shared" si="1"/>
        <v>20</v>
      </c>
      <c r="I31" s="13"/>
      <c r="J31" s="13"/>
      <c r="K31" s="13"/>
      <c r="L31" s="13">
        <v>20</v>
      </c>
      <c r="M31" s="13"/>
      <c r="N31" s="13"/>
      <c r="O31" s="13"/>
      <c r="P31" s="13"/>
      <c r="Q31" s="13"/>
      <c r="R31" s="13">
        <v>2025</v>
      </c>
      <c r="S31" s="8" t="s">
        <v>135</v>
      </c>
      <c r="T31" s="8" t="s">
        <v>136</v>
      </c>
      <c r="U31" s="13" t="s">
        <v>137</v>
      </c>
    </row>
    <row r="32" ht="36" spans="1:21">
      <c r="A32" s="13">
        <v>26</v>
      </c>
      <c r="B32" s="13" t="s">
        <v>127</v>
      </c>
      <c r="C32" s="13" t="s">
        <v>77</v>
      </c>
      <c r="D32" s="14" t="s">
        <v>138</v>
      </c>
      <c r="E32" s="13" t="s">
        <v>36</v>
      </c>
      <c r="F32" s="13" t="s">
        <v>37</v>
      </c>
      <c r="G32" s="13">
        <v>330</v>
      </c>
      <c r="H32" s="13">
        <f t="shared" si="1"/>
        <v>330</v>
      </c>
      <c r="I32" s="13"/>
      <c r="J32" s="13"/>
      <c r="K32" s="13"/>
      <c r="L32" s="13">
        <v>120</v>
      </c>
      <c r="M32" s="13"/>
      <c r="N32" s="13"/>
      <c r="O32" s="13"/>
      <c r="P32" s="13"/>
      <c r="Q32" s="13">
        <v>210</v>
      </c>
      <c r="R32" s="13">
        <v>2025</v>
      </c>
      <c r="S32" s="8" t="s">
        <v>38</v>
      </c>
      <c r="T32" s="8" t="s">
        <v>79</v>
      </c>
      <c r="U32" s="13" t="s">
        <v>40</v>
      </c>
    </row>
    <row r="33" ht="60" spans="1:21">
      <c r="A33" s="13">
        <v>27</v>
      </c>
      <c r="B33" s="13" t="s">
        <v>139</v>
      </c>
      <c r="C33" s="13" t="s">
        <v>140</v>
      </c>
      <c r="D33" s="14" t="s">
        <v>141</v>
      </c>
      <c r="E33" s="13" t="s">
        <v>29</v>
      </c>
      <c r="F33" s="13" t="s">
        <v>142</v>
      </c>
      <c r="G33" s="13">
        <v>63.95</v>
      </c>
      <c r="H33" s="13">
        <f t="shared" si="1"/>
        <v>60</v>
      </c>
      <c r="I33" s="13">
        <v>50</v>
      </c>
      <c r="J33" s="13"/>
      <c r="K33" s="13"/>
      <c r="L33" s="13"/>
      <c r="M33" s="13"/>
      <c r="N33" s="13"/>
      <c r="O33" s="13"/>
      <c r="P33" s="13"/>
      <c r="Q33" s="13">
        <v>10</v>
      </c>
      <c r="R33" s="13">
        <v>2025</v>
      </c>
      <c r="S33" s="8" t="s">
        <v>143</v>
      </c>
      <c r="T33" s="8" t="s">
        <v>144</v>
      </c>
      <c r="U33" s="13" t="s">
        <v>33</v>
      </c>
    </row>
    <row r="34" ht="36" spans="1:21">
      <c r="A34" s="13">
        <v>28</v>
      </c>
      <c r="B34" s="13" t="s">
        <v>145</v>
      </c>
      <c r="C34" s="13" t="s">
        <v>146</v>
      </c>
      <c r="D34" s="14" t="s">
        <v>147</v>
      </c>
      <c r="E34" s="13" t="s">
        <v>36</v>
      </c>
      <c r="F34" s="13" t="s">
        <v>37</v>
      </c>
      <c r="G34" s="13">
        <v>30</v>
      </c>
      <c r="H34" s="13">
        <f t="shared" si="1"/>
        <v>30</v>
      </c>
      <c r="I34" s="13"/>
      <c r="J34" s="13"/>
      <c r="K34" s="13"/>
      <c r="L34" s="13">
        <v>10</v>
      </c>
      <c r="M34" s="13"/>
      <c r="N34" s="13"/>
      <c r="O34" s="13"/>
      <c r="P34" s="13"/>
      <c r="Q34" s="13">
        <v>20</v>
      </c>
      <c r="R34" s="13">
        <v>2025</v>
      </c>
      <c r="S34" s="8" t="s">
        <v>38</v>
      </c>
      <c r="T34" s="8" t="s">
        <v>148</v>
      </c>
      <c r="U34" s="13" t="s">
        <v>40</v>
      </c>
    </row>
    <row r="35" ht="120" spans="1:21">
      <c r="A35" s="13">
        <v>29</v>
      </c>
      <c r="B35" s="13" t="s">
        <v>149</v>
      </c>
      <c r="C35" s="13" t="s">
        <v>150</v>
      </c>
      <c r="D35" s="14" t="s">
        <v>151</v>
      </c>
      <c r="E35" s="13" t="s">
        <v>29</v>
      </c>
      <c r="F35" s="14" t="s">
        <v>152</v>
      </c>
      <c r="G35" s="13">
        <v>65</v>
      </c>
      <c r="H35" s="13">
        <f t="shared" si="1"/>
        <v>50</v>
      </c>
      <c r="I35" s="13"/>
      <c r="J35" s="13"/>
      <c r="K35" s="13">
        <v>50</v>
      </c>
      <c r="L35" s="13"/>
      <c r="M35" s="13"/>
      <c r="N35" s="13"/>
      <c r="O35" s="13"/>
      <c r="P35" s="13"/>
      <c r="Q35" s="13"/>
      <c r="R35" s="13">
        <v>2025</v>
      </c>
      <c r="S35" s="8" t="s">
        <v>31</v>
      </c>
      <c r="T35" s="8" t="s">
        <v>153</v>
      </c>
      <c r="U35" s="13" t="s">
        <v>33</v>
      </c>
    </row>
    <row r="36" ht="40.5" spans="1:21">
      <c r="A36" s="13">
        <v>30</v>
      </c>
      <c r="B36" s="13" t="s">
        <v>154</v>
      </c>
      <c r="C36" s="13"/>
      <c r="D36" s="16" t="s">
        <v>155</v>
      </c>
      <c r="E36" s="14" t="s">
        <v>29</v>
      </c>
      <c r="F36" s="13" t="s">
        <v>156</v>
      </c>
      <c r="G36" s="13">
        <v>100</v>
      </c>
      <c r="H36" s="13">
        <f t="shared" si="1"/>
        <v>100</v>
      </c>
      <c r="I36" s="13"/>
      <c r="J36" s="13"/>
      <c r="K36" s="13"/>
      <c r="L36" s="13"/>
      <c r="M36" s="13"/>
      <c r="N36" s="13">
        <v>100</v>
      </c>
      <c r="O36" s="13"/>
      <c r="P36" s="17"/>
      <c r="Q36" s="17"/>
      <c r="R36" s="17">
        <v>2025</v>
      </c>
      <c r="S36" s="18" t="s">
        <v>157</v>
      </c>
      <c r="T36" s="19" t="s">
        <v>158</v>
      </c>
      <c r="U36" s="14" t="s">
        <v>159</v>
      </c>
    </row>
    <row r="37" ht="36" spans="1:21">
      <c r="A37" s="13">
        <v>31</v>
      </c>
      <c r="B37" s="13" t="s">
        <v>154</v>
      </c>
      <c r="C37" s="13"/>
      <c r="D37" s="14" t="s">
        <v>160</v>
      </c>
      <c r="E37" s="13" t="s">
        <v>29</v>
      </c>
      <c r="F37" s="13" t="s">
        <v>161</v>
      </c>
      <c r="G37" s="13">
        <v>100</v>
      </c>
      <c r="H37" s="13">
        <f t="shared" si="1"/>
        <v>100</v>
      </c>
      <c r="I37" s="13"/>
      <c r="J37" s="13"/>
      <c r="K37" s="13"/>
      <c r="L37" s="13"/>
      <c r="M37" s="13"/>
      <c r="N37" s="13">
        <v>100</v>
      </c>
      <c r="O37" s="13"/>
      <c r="P37" s="13"/>
      <c r="Q37" s="13"/>
      <c r="R37" s="13">
        <v>2025</v>
      </c>
      <c r="S37" s="19" t="s">
        <v>162</v>
      </c>
      <c r="T37" s="19" t="s">
        <v>163</v>
      </c>
      <c r="U37" s="13" t="s">
        <v>164</v>
      </c>
    </row>
    <row r="38" ht="36" spans="1:21">
      <c r="A38" s="13">
        <v>32</v>
      </c>
      <c r="B38" s="17" t="s">
        <v>145</v>
      </c>
      <c r="C38" s="13" t="s">
        <v>165</v>
      </c>
      <c r="D38" s="20" t="s">
        <v>166</v>
      </c>
      <c r="E38" s="13" t="s">
        <v>29</v>
      </c>
      <c r="F38" s="13" t="s">
        <v>156</v>
      </c>
      <c r="G38" s="17">
        <v>363.2396</v>
      </c>
      <c r="H38" s="13">
        <f t="shared" si="1"/>
        <v>225.2396</v>
      </c>
      <c r="I38" s="17">
        <v>138</v>
      </c>
      <c r="J38" s="17"/>
      <c r="K38" s="17"/>
      <c r="L38" s="17"/>
      <c r="M38" s="17">
        <v>87.2396</v>
      </c>
      <c r="N38" s="17"/>
      <c r="O38" s="17"/>
      <c r="P38" s="13"/>
      <c r="Q38" s="13"/>
      <c r="R38" s="13" t="s">
        <v>167</v>
      </c>
      <c r="S38" s="8" t="s">
        <v>157</v>
      </c>
      <c r="T38" s="8" t="s">
        <v>158</v>
      </c>
      <c r="U38" s="13" t="s">
        <v>159</v>
      </c>
    </row>
    <row r="39" ht="55.5" spans="1:21">
      <c r="A39" s="13">
        <v>33</v>
      </c>
      <c r="B39" s="13" t="s">
        <v>168</v>
      </c>
      <c r="C39" s="13" t="s">
        <v>169</v>
      </c>
      <c r="D39" s="16" t="s">
        <v>170</v>
      </c>
      <c r="E39" s="13" t="s">
        <v>29</v>
      </c>
      <c r="F39" s="13" t="s">
        <v>156</v>
      </c>
      <c r="G39" s="17">
        <v>151</v>
      </c>
      <c r="H39" s="13">
        <f t="shared" si="1"/>
        <v>151</v>
      </c>
      <c r="I39" s="17">
        <v>151</v>
      </c>
      <c r="J39" s="17"/>
      <c r="K39" s="17"/>
      <c r="L39" s="17"/>
      <c r="M39" s="17"/>
      <c r="N39" s="17"/>
      <c r="O39" s="17"/>
      <c r="P39" s="13"/>
      <c r="Q39" s="13"/>
      <c r="R39" s="13" t="s">
        <v>167</v>
      </c>
      <c r="S39" s="8" t="s">
        <v>157</v>
      </c>
      <c r="T39" s="19" t="s">
        <v>158</v>
      </c>
      <c r="U39" s="13" t="s">
        <v>159</v>
      </c>
    </row>
    <row r="40" ht="55.5" spans="1:21">
      <c r="A40" s="13">
        <v>34</v>
      </c>
      <c r="B40" s="13" t="s">
        <v>171</v>
      </c>
      <c r="C40" s="13" t="s">
        <v>113</v>
      </c>
      <c r="D40" s="16" t="s">
        <v>172</v>
      </c>
      <c r="E40" s="13" t="s">
        <v>29</v>
      </c>
      <c r="F40" s="13" t="s">
        <v>156</v>
      </c>
      <c r="G40" s="17">
        <v>111</v>
      </c>
      <c r="H40" s="13">
        <f t="shared" si="1"/>
        <v>111</v>
      </c>
      <c r="I40" s="17">
        <v>111</v>
      </c>
      <c r="J40" s="17"/>
      <c r="K40" s="17"/>
      <c r="L40" s="17"/>
      <c r="M40" s="17"/>
      <c r="N40" s="17"/>
      <c r="O40" s="17"/>
      <c r="P40" s="13"/>
      <c r="Q40" s="13"/>
      <c r="R40" s="13" t="s">
        <v>167</v>
      </c>
      <c r="S40" s="19" t="s">
        <v>157</v>
      </c>
      <c r="T40" s="19" t="s">
        <v>158</v>
      </c>
      <c r="U40" s="13" t="s">
        <v>159</v>
      </c>
    </row>
    <row r="41" ht="24" spans="1:21">
      <c r="A41" s="13">
        <v>35</v>
      </c>
      <c r="B41" s="13" t="s">
        <v>154</v>
      </c>
      <c r="C41" s="13"/>
      <c r="D41" s="14" t="s">
        <v>173</v>
      </c>
      <c r="E41" s="13" t="s">
        <v>29</v>
      </c>
      <c r="F41" s="13" t="s">
        <v>174</v>
      </c>
      <c r="G41" s="13">
        <v>340</v>
      </c>
      <c r="H41" s="13">
        <f t="shared" si="1"/>
        <v>340</v>
      </c>
      <c r="I41" s="13"/>
      <c r="J41" s="13"/>
      <c r="K41" s="13">
        <v>240</v>
      </c>
      <c r="L41" s="13"/>
      <c r="M41" s="13"/>
      <c r="N41" s="13">
        <v>100</v>
      </c>
      <c r="O41" s="13"/>
      <c r="P41" s="13"/>
      <c r="Q41" s="13"/>
      <c r="R41" s="13">
        <v>2025</v>
      </c>
      <c r="S41" s="19" t="s">
        <v>162</v>
      </c>
      <c r="T41" s="19" t="s">
        <v>175</v>
      </c>
      <c r="U41" s="13" t="s">
        <v>176</v>
      </c>
    </row>
    <row r="42" ht="36" spans="1:21">
      <c r="A42" s="13">
        <v>36</v>
      </c>
      <c r="B42" s="13" t="s">
        <v>154</v>
      </c>
      <c r="C42" s="13"/>
      <c r="D42" s="14" t="s">
        <v>177</v>
      </c>
      <c r="E42" s="13" t="s">
        <v>29</v>
      </c>
      <c r="F42" s="13" t="s">
        <v>178</v>
      </c>
      <c r="G42" s="13">
        <v>261.26091</v>
      </c>
      <c r="H42" s="13">
        <f t="shared" si="1"/>
        <v>261.26091</v>
      </c>
      <c r="I42" s="13">
        <v>10.34</v>
      </c>
      <c r="J42" s="13">
        <v>150.92091</v>
      </c>
      <c r="K42" s="13"/>
      <c r="L42" s="13"/>
      <c r="M42" s="13"/>
      <c r="N42" s="13">
        <v>100</v>
      </c>
      <c r="O42" s="13"/>
      <c r="P42" s="13"/>
      <c r="Q42" s="13"/>
      <c r="R42" s="13">
        <v>2025</v>
      </c>
      <c r="S42" s="19" t="s">
        <v>162</v>
      </c>
      <c r="T42" s="19" t="s">
        <v>179</v>
      </c>
      <c r="U42" s="13" t="s">
        <v>180</v>
      </c>
    </row>
    <row r="43" ht="24" spans="1:21">
      <c r="A43" s="13">
        <v>37</v>
      </c>
      <c r="B43" s="13" t="s">
        <v>154</v>
      </c>
      <c r="C43" s="13"/>
      <c r="D43" s="14" t="s">
        <v>181</v>
      </c>
      <c r="E43" s="13" t="s">
        <v>29</v>
      </c>
      <c r="F43" s="13" t="s">
        <v>178</v>
      </c>
      <c r="G43" s="13">
        <f>290.63+38</f>
        <v>328.63</v>
      </c>
      <c r="H43" s="13">
        <f t="shared" si="1"/>
        <v>328.63</v>
      </c>
      <c r="I43" s="13"/>
      <c r="J43" s="13"/>
      <c r="K43" s="13">
        <v>38</v>
      </c>
      <c r="L43" s="13"/>
      <c r="M43" s="13"/>
      <c r="N43" s="13"/>
      <c r="O43" s="13">
        <v>290.63</v>
      </c>
      <c r="P43" s="13"/>
      <c r="Q43" s="13"/>
      <c r="R43" s="13">
        <v>2025</v>
      </c>
      <c r="S43" s="19" t="s">
        <v>162</v>
      </c>
      <c r="T43" s="19" t="s">
        <v>179</v>
      </c>
      <c r="U43" s="13" t="s">
        <v>180</v>
      </c>
    </row>
    <row r="44" ht="36" spans="1:21">
      <c r="A44" s="13">
        <v>38</v>
      </c>
      <c r="B44" s="13" t="s">
        <v>154</v>
      </c>
      <c r="C44" s="13"/>
      <c r="D44" s="14" t="s">
        <v>182</v>
      </c>
      <c r="E44" s="13" t="s">
        <v>29</v>
      </c>
      <c r="F44" s="13" t="s">
        <v>183</v>
      </c>
      <c r="G44" s="13">
        <v>220.805513</v>
      </c>
      <c r="H44" s="13">
        <f t="shared" si="1"/>
        <v>220.805513</v>
      </c>
      <c r="I44" s="13"/>
      <c r="J44" s="13"/>
      <c r="K44" s="13">
        <f>54+60+6.805513</f>
        <v>120.805513</v>
      </c>
      <c r="L44" s="13"/>
      <c r="M44" s="13"/>
      <c r="N44" s="13">
        <v>100</v>
      </c>
      <c r="O44" s="13"/>
      <c r="P44" s="13"/>
      <c r="Q44" s="13"/>
      <c r="R44" s="13">
        <v>2025</v>
      </c>
      <c r="S44" s="19" t="s">
        <v>162</v>
      </c>
      <c r="T44" s="19" t="s">
        <v>184</v>
      </c>
      <c r="U44" s="13" t="s">
        <v>185</v>
      </c>
    </row>
    <row r="45" ht="36" spans="1:21">
      <c r="A45" s="13">
        <v>39</v>
      </c>
      <c r="B45" s="13" t="s">
        <v>154</v>
      </c>
      <c r="C45" s="13"/>
      <c r="D45" s="14" t="s">
        <v>186</v>
      </c>
      <c r="E45" s="13" t="s">
        <v>187</v>
      </c>
      <c r="F45" s="13" t="s">
        <v>188</v>
      </c>
      <c r="G45" s="13">
        <v>177.9</v>
      </c>
      <c r="H45" s="13">
        <f t="shared" si="1"/>
        <v>177.9</v>
      </c>
      <c r="I45" s="13">
        <v>177.9</v>
      </c>
      <c r="J45" s="13"/>
      <c r="K45" s="13"/>
      <c r="L45" s="13"/>
      <c r="M45" s="13"/>
      <c r="N45" s="13"/>
      <c r="O45" s="13"/>
      <c r="P45" s="13"/>
      <c r="Q45" s="13"/>
      <c r="R45" s="13">
        <v>2025</v>
      </c>
      <c r="S45" s="19" t="s">
        <v>189</v>
      </c>
      <c r="T45" s="19" t="s">
        <v>190</v>
      </c>
      <c r="U45" s="13" t="s">
        <v>40</v>
      </c>
    </row>
    <row r="46" ht="36" spans="1:21">
      <c r="A46" s="13">
        <v>40</v>
      </c>
      <c r="B46" s="13" t="s">
        <v>154</v>
      </c>
      <c r="C46" s="13"/>
      <c r="D46" s="14" t="s">
        <v>191</v>
      </c>
      <c r="E46" s="13" t="s">
        <v>187</v>
      </c>
      <c r="F46" s="13" t="s">
        <v>192</v>
      </c>
      <c r="G46" s="13">
        <v>3547</v>
      </c>
      <c r="H46" s="13">
        <f t="shared" si="1"/>
        <v>3547</v>
      </c>
      <c r="I46" s="13"/>
      <c r="J46" s="13"/>
      <c r="K46" s="13">
        <v>2247</v>
      </c>
      <c r="L46" s="13"/>
      <c r="M46" s="13"/>
      <c r="N46" s="13"/>
      <c r="O46" s="13"/>
      <c r="P46" s="13"/>
      <c r="Q46" s="13">
        <v>1300</v>
      </c>
      <c r="R46" s="13">
        <v>2025</v>
      </c>
      <c r="S46" s="19" t="s">
        <v>193</v>
      </c>
      <c r="T46" s="19" t="s">
        <v>194</v>
      </c>
      <c r="U46" s="13" t="s">
        <v>195</v>
      </c>
    </row>
    <row r="47" ht="48" spans="1:21">
      <c r="A47" s="13">
        <v>41</v>
      </c>
      <c r="B47" s="13" t="s">
        <v>154</v>
      </c>
      <c r="C47" s="13"/>
      <c r="D47" s="14" t="s">
        <v>196</v>
      </c>
      <c r="E47" s="13" t="s">
        <v>197</v>
      </c>
      <c r="F47" s="13" t="s">
        <v>198</v>
      </c>
      <c r="G47" s="13">
        <v>389.2</v>
      </c>
      <c r="H47" s="13">
        <f t="shared" si="1"/>
        <v>389.2</v>
      </c>
      <c r="I47" s="13">
        <v>389.2</v>
      </c>
      <c r="J47" s="13"/>
      <c r="K47" s="13"/>
      <c r="L47" s="13"/>
      <c r="M47" s="13"/>
      <c r="N47" s="13"/>
      <c r="O47" s="13"/>
      <c r="P47" s="13"/>
      <c r="Q47" s="13"/>
      <c r="R47" s="13">
        <v>2025</v>
      </c>
      <c r="S47" s="19" t="s">
        <v>199</v>
      </c>
      <c r="T47" s="19" t="s">
        <v>200</v>
      </c>
      <c r="U47" s="13" t="s">
        <v>40</v>
      </c>
    </row>
    <row r="48" ht="36" spans="1:21">
      <c r="A48" s="13">
        <v>42</v>
      </c>
      <c r="B48" s="13" t="s">
        <v>154</v>
      </c>
      <c r="C48" s="13"/>
      <c r="D48" s="14" t="s">
        <v>201</v>
      </c>
      <c r="E48" s="13" t="s">
        <v>29</v>
      </c>
      <c r="F48" s="13" t="s">
        <v>202</v>
      </c>
      <c r="G48" s="13">
        <v>99.324487</v>
      </c>
      <c r="H48" s="13">
        <f t="shared" si="1"/>
        <v>99.324487</v>
      </c>
      <c r="I48" s="13">
        <v>80</v>
      </c>
      <c r="J48" s="13"/>
      <c r="K48" s="13">
        <v>19.324487</v>
      </c>
      <c r="L48" s="13"/>
      <c r="M48" s="13"/>
      <c r="N48" s="13"/>
      <c r="O48" s="13"/>
      <c r="P48" s="13"/>
      <c r="Q48" s="13"/>
      <c r="R48" s="13">
        <v>2025</v>
      </c>
      <c r="S48" s="19" t="s">
        <v>203</v>
      </c>
      <c r="T48" s="19" t="s">
        <v>204</v>
      </c>
      <c r="U48" s="13" t="s">
        <v>40</v>
      </c>
    </row>
    <row r="49" ht="60" spans="1:21">
      <c r="A49" s="13">
        <v>43</v>
      </c>
      <c r="B49" s="13" t="s">
        <v>154</v>
      </c>
      <c r="C49" s="13"/>
      <c r="D49" s="14" t="s">
        <v>205</v>
      </c>
      <c r="E49" s="13" t="s">
        <v>29</v>
      </c>
      <c r="F49" s="13" t="s">
        <v>206</v>
      </c>
      <c r="G49" s="17">
        <v>117</v>
      </c>
      <c r="H49" s="13">
        <f t="shared" si="1"/>
        <v>117</v>
      </c>
      <c r="I49" s="17">
        <v>117</v>
      </c>
      <c r="J49" s="17"/>
      <c r="K49" s="17"/>
      <c r="L49" s="17"/>
      <c r="M49" s="17"/>
      <c r="N49" s="17"/>
      <c r="O49" s="17"/>
      <c r="P49" s="13"/>
      <c r="Q49" s="13"/>
      <c r="R49" s="13">
        <v>2025</v>
      </c>
      <c r="S49" s="21" t="s">
        <v>207</v>
      </c>
      <c r="T49" s="8" t="s">
        <v>208</v>
      </c>
      <c r="U49" s="13" t="s">
        <v>40</v>
      </c>
    </row>
    <row r="50" ht="48" spans="1:21">
      <c r="A50" s="13">
        <v>44</v>
      </c>
      <c r="B50" s="13" t="s">
        <v>154</v>
      </c>
      <c r="C50" s="13" t="s">
        <v>209</v>
      </c>
      <c r="D50" s="14" t="s">
        <v>210</v>
      </c>
      <c r="E50" s="13" t="s">
        <v>197</v>
      </c>
      <c r="F50" s="13" t="s">
        <v>211</v>
      </c>
      <c r="G50" s="17">
        <v>145.573</v>
      </c>
      <c r="H50" s="13">
        <f t="shared" si="1"/>
        <v>145.573</v>
      </c>
      <c r="I50" s="17"/>
      <c r="J50" s="17"/>
      <c r="K50" s="17"/>
      <c r="L50" s="17"/>
      <c r="M50" s="17">
        <v>65.7604</v>
      </c>
      <c r="N50" s="17"/>
      <c r="O50" s="17">
        <v>79.8126</v>
      </c>
      <c r="P50" s="13"/>
      <c r="Q50" s="13"/>
      <c r="R50" s="13" t="s">
        <v>167</v>
      </c>
      <c r="S50" s="8" t="s">
        <v>212</v>
      </c>
      <c r="T50" s="8" t="s">
        <v>211</v>
      </c>
      <c r="U50" s="13" t="s">
        <v>40</v>
      </c>
    </row>
    <row r="51" ht="60" spans="1:21">
      <c r="A51" s="13">
        <v>45</v>
      </c>
      <c r="B51" s="13" t="s">
        <v>154</v>
      </c>
      <c r="C51" s="13"/>
      <c r="D51" s="14" t="s">
        <v>213</v>
      </c>
      <c r="E51" s="13" t="s">
        <v>29</v>
      </c>
      <c r="F51" s="13" t="s">
        <v>206</v>
      </c>
      <c r="G51" s="17">
        <v>51</v>
      </c>
      <c r="H51" s="13">
        <f t="shared" si="1"/>
        <v>51</v>
      </c>
      <c r="I51" s="17"/>
      <c r="J51" s="17">
        <v>51</v>
      </c>
      <c r="K51" s="17"/>
      <c r="L51" s="17"/>
      <c r="M51" s="17"/>
      <c r="N51" s="17"/>
      <c r="O51" s="17"/>
      <c r="P51" s="13"/>
      <c r="Q51" s="13"/>
      <c r="R51" s="13">
        <v>2025</v>
      </c>
      <c r="S51" s="19" t="s">
        <v>214</v>
      </c>
      <c r="T51" s="8" t="s">
        <v>208</v>
      </c>
      <c r="U51" s="13" t="s">
        <v>40</v>
      </c>
    </row>
    <row r="52" ht="36" spans="1:21">
      <c r="A52" s="13">
        <v>46</v>
      </c>
      <c r="B52" s="13" t="s">
        <v>154</v>
      </c>
      <c r="C52" s="13"/>
      <c r="D52" s="14" t="s">
        <v>215</v>
      </c>
      <c r="E52" s="13" t="s">
        <v>29</v>
      </c>
      <c r="F52" s="13" t="s">
        <v>216</v>
      </c>
      <c r="G52" s="17">
        <v>69.66</v>
      </c>
      <c r="H52" s="13">
        <f t="shared" si="1"/>
        <v>69.66</v>
      </c>
      <c r="I52" s="17">
        <v>69.66</v>
      </c>
      <c r="J52" s="17"/>
      <c r="K52" s="17"/>
      <c r="L52" s="17"/>
      <c r="M52" s="17"/>
      <c r="N52" s="17"/>
      <c r="O52" s="17"/>
      <c r="P52" s="13"/>
      <c r="Q52" s="13"/>
      <c r="R52" s="13" t="s">
        <v>167</v>
      </c>
      <c r="S52" s="21" t="s">
        <v>217</v>
      </c>
      <c r="T52" s="21" t="s">
        <v>218</v>
      </c>
      <c r="U52" s="13" t="s">
        <v>40</v>
      </c>
    </row>
    <row r="53" ht="36" spans="1:21">
      <c r="A53" s="13">
        <v>47</v>
      </c>
      <c r="B53" s="13" t="s">
        <v>154</v>
      </c>
      <c r="C53" s="13"/>
      <c r="D53" s="14" t="s">
        <v>219</v>
      </c>
      <c r="E53" s="13" t="s">
        <v>29</v>
      </c>
      <c r="F53" s="13" t="s">
        <v>220</v>
      </c>
      <c r="G53" s="17">
        <v>300.61</v>
      </c>
      <c r="H53" s="13">
        <f t="shared" si="1"/>
        <v>300.61</v>
      </c>
      <c r="I53" s="17">
        <v>300.61</v>
      </c>
      <c r="J53" s="17"/>
      <c r="K53" s="17"/>
      <c r="L53" s="17"/>
      <c r="M53" s="17"/>
      <c r="N53" s="17"/>
      <c r="O53" s="17"/>
      <c r="P53" s="13"/>
      <c r="Q53" s="13"/>
      <c r="R53" s="13" t="s">
        <v>167</v>
      </c>
      <c r="S53" s="21" t="s">
        <v>217</v>
      </c>
      <c r="T53" s="21" t="s">
        <v>221</v>
      </c>
      <c r="U53" s="13" t="s">
        <v>40</v>
      </c>
    </row>
    <row r="54" ht="36" spans="1:21">
      <c r="A54" s="13">
        <v>48</v>
      </c>
      <c r="B54" s="13" t="s">
        <v>154</v>
      </c>
      <c r="C54" s="13"/>
      <c r="D54" s="14" t="s">
        <v>222</v>
      </c>
      <c r="E54" s="13" t="s">
        <v>29</v>
      </c>
      <c r="F54" s="13" t="s">
        <v>223</v>
      </c>
      <c r="G54" s="17">
        <v>124.77</v>
      </c>
      <c r="H54" s="13">
        <f t="shared" si="1"/>
        <v>124.77</v>
      </c>
      <c r="I54" s="17">
        <v>124.77</v>
      </c>
      <c r="J54" s="17"/>
      <c r="K54" s="17"/>
      <c r="L54" s="17"/>
      <c r="M54" s="17"/>
      <c r="N54" s="17"/>
      <c r="O54" s="17"/>
      <c r="P54" s="13"/>
      <c r="Q54" s="13"/>
      <c r="R54" s="13" t="s">
        <v>167</v>
      </c>
      <c r="S54" s="21" t="s">
        <v>217</v>
      </c>
      <c r="T54" s="21" t="s">
        <v>221</v>
      </c>
      <c r="U54" s="13" t="s">
        <v>40</v>
      </c>
    </row>
    <row r="55" ht="36" spans="1:21">
      <c r="A55" s="13">
        <v>49</v>
      </c>
      <c r="B55" s="13" t="s">
        <v>154</v>
      </c>
      <c r="C55" s="13"/>
      <c r="D55" s="14" t="s">
        <v>224</v>
      </c>
      <c r="E55" s="13" t="s">
        <v>29</v>
      </c>
      <c r="F55" s="13" t="s">
        <v>225</v>
      </c>
      <c r="G55" s="13">
        <v>10.52</v>
      </c>
      <c r="H55" s="13">
        <f t="shared" si="1"/>
        <v>10.52</v>
      </c>
      <c r="I55" s="13">
        <v>10.52</v>
      </c>
      <c r="J55" s="13"/>
      <c r="K55" s="13"/>
      <c r="L55" s="13"/>
      <c r="M55" s="13"/>
      <c r="N55" s="13"/>
      <c r="O55" s="13"/>
      <c r="P55" s="13"/>
      <c r="Q55" s="13"/>
      <c r="R55" s="13" t="s">
        <v>167</v>
      </c>
      <c r="S55" s="21" t="s">
        <v>217</v>
      </c>
      <c r="T55" s="21" t="s">
        <v>221</v>
      </c>
      <c r="U55" s="13" t="s">
        <v>40</v>
      </c>
    </row>
    <row r="56" ht="24" spans="1:21">
      <c r="A56" s="13">
        <v>50</v>
      </c>
      <c r="B56" s="13" t="s">
        <v>154</v>
      </c>
      <c r="C56" s="13"/>
      <c r="D56" s="14" t="s">
        <v>226</v>
      </c>
      <c r="E56" s="13" t="s">
        <v>36</v>
      </c>
      <c r="F56" s="13" t="s">
        <v>227</v>
      </c>
      <c r="G56" s="13">
        <v>35</v>
      </c>
      <c r="H56" s="13">
        <f t="shared" si="1"/>
        <v>35</v>
      </c>
      <c r="I56" s="13"/>
      <c r="J56" s="13"/>
      <c r="K56" s="13"/>
      <c r="L56" s="13">
        <v>35</v>
      </c>
      <c r="M56" s="13"/>
      <c r="N56" s="13"/>
      <c r="O56" s="13"/>
      <c r="P56" s="13"/>
      <c r="Q56" s="13"/>
      <c r="R56" s="13">
        <v>2025</v>
      </c>
      <c r="S56" s="8" t="s">
        <v>228</v>
      </c>
      <c r="T56" s="8" t="s">
        <v>229</v>
      </c>
      <c r="U56" s="13" t="s">
        <v>230</v>
      </c>
    </row>
    <row r="57" ht="24" spans="1:21">
      <c r="A57" s="13">
        <v>51</v>
      </c>
      <c r="B57" s="13" t="s">
        <v>154</v>
      </c>
      <c r="C57" s="13"/>
      <c r="D57" s="14" t="s">
        <v>231</v>
      </c>
      <c r="E57" s="13" t="s">
        <v>232</v>
      </c>
      <c r="F57" s="13" t="s">
        <v>233</v>
      </c>
      <c r="G57" s="13">
        <v>120</v>
      </c>
      <c r="H57" s="13">
        <f t="shared" si="1"/>
        <v>120</v>
      </c>
      <c r="I57" s="13"/>
      <c r="J57" s="13"/>
      <c r="K57" s="13"/>
      <c r="L57" s="13">
        <v>120</v>
      </c>
      <c r="M57" s="13"/>
      <c r="N57" s="13"/>
      <c r="O57" s="13"/>
      <c r="P57" s="13"/>
      <c r="Q57" s="13"/>
      <c r="R57" s="13">
        <v>2025</v>
      </c>
      <c r="S57" s="8" t="s">
        <v>234</v>
      </c>
      <c r="T57" s="8" t="s">
        <v>235</v>
      </c>
      <c r="U57" s="13" t="s">
        <v>52</v>
      </c>
    </row>
    <row r="58" ht="48" spans="1:21">
      <c r="A58" s="13">
        <v>52</v>
      </c>
      <c r="B58" s="13" t="s">
        <v>236</v>
      </c>
      <c r="C58" s="13" t="s">
        <v>237</v>
      </c>
      <c r="D58" s="14" t="s">
        <v>238</v>
      </c>
      <c r="E58" s="13" t="s">
        <v>36</v>
      </c>
      <c r="F58" s="13" t="s">
        <v>239</v>
      </c>
      <c r="G58" s="13">
        <v>60</v>
      </c>
      <c r="H58" s="13">
        <f t="shared" si="1"/>
        <v>60</v>
      </c>
      <c r="I58" s="13">
        <v>30</v>
      </c>
      <c r="J58" s="13"/>
      <c r="K58" s="13">
        <v>30</v>
      </c>
      <c r="L58" s="13"/>
      <c r="M58" s="13"/>
      <c r="N58" s="13"/>
      <c r="O58" s="13"/>
      <c r="P58" s="13"/>
      <c r="Q58" s="13"/>
      <c r="R58" s="13">
        <v>2025</v>
      </c>
      <c r="S58" s="18" t="s">
        <v>240</v>
      </c>
      <c r="T58" s="18" t="s">
        <v>241</v>
      </c>
      <c r="U58" s="22" t="s">
        <v>40</v>
      </c>
    </row>
    <row r="59" ht="48" spans="1:21">
      <c r="A59" s="13">
        <v>53</v>
      </c>
      <c r="B59" s="13" t="s">
        <v>236</v>
      </c>
      <c r="C59" s="13" t="s">
        <v>237</v>
      </c>
      <c r="D59" s="23" t="s">
        <v>242</v>
      </c>
      <c r="E59" s="13" t="s">
        <v>36</v>
      </c>
      <c r="F59" s="13" t="s">
        <v>243</v>
      </c>
      <c r="G59" s="13">
        <v>160</v>
      </c>
      <c r="H59" s="13">
        <f t="shared" si="1"/>
        <v>160</v>
      </c>
      <c r="I59" s="13"/>
      <c r="J59" s="13"/>
      <c r="K59" s="13"/>
      <c r="L59" s="13">
        <v>160</v>
      </c>
      <c r="M59" s="13"/>
      <c r="N59" s="13"/>
      <c r="O59" s="13"/>
      <c r="P59" s="13"/>
      <c r="Q59" s="13"/>
      <c r="R59" s="13">
        <v>2025</v>
      </c>
      <c r="S59" s="18" t="s">
        <v>241</v>
      </c>
      <c r="T59" s="18" t="s">
        <v>240</v>
      </c>
      <c r="U59" s="22" t="s">
        <v>40</v>
      </c>
    </row>
    <row r="60" ht="48" spans="1:21">
      <c r="A60" s="13">
        <v>54</v>
      </c>
      <c r="B60" s="13" t="s">
        <v>236</v>
      </c>
      <c r="C60" s="13" t="s">
        <v>237</v>
      </c>
      <c r="D60" s="23" t="s">
        <v>244</v>
      </c>
      <c r="E60" s="13" t="s">
        <v>36</v>
      </c>
      <c r="F60" s="13" t="s">
        <v>245</v>
      </c>
      <c r="G60" s="13">
        <v>50</v>
      </c>
      <c r="H60" s="13">
        <f t="shared" si="1"/>
        <v>50</v>
      </c>
      <c r="I60" s="13"/>
      <c r="J60" s="13"/>
      <c r="K60" s="13"/>
      <c r="L60" s="13">
        <v>50</v>
      </c>
      <c r="M60" s="13"/>
      <c r="N60" s="13"/>
      <c r="O60" s="13"/>
      <c r="P60" s="13"/>
      <c r="Q60" s="13"/>
      <c r="R60" s="13">
        <v>2025</v>
      </c>
      <c r="S60" s="18" t="s">
        <v>241</v>
      </c>
      <c r="T60" s="18" t="s">
        <v>240</v>
      </c>
      <c r="U60" s="22" t="s">
        <v>40</v>
      </c>
    </row>
    <row r="61" ht="36" spans="1:21">
      <c r="A61" s="13">
        <v>55</v>
      </c>
      <c r="B61" s="13" t="s">
        <v>246</v>
      </c>
      <c r="C61" s="13" t="s">
        <v>247</v>
      </c>
      <c r="D61" s="23" t="s">
        <v>248</v>
      </c>
      <c r="E61" s="13" t="s">
        <v>249</v>
      </c>
      <c r="F61" s="13" t="s">
        <v>250</v>
      </c>
      <c r="G61" s="13">
        <v>236.38</v>
      </c>
      <c r="H61" s="13">
        <f t="shared" si="1"/>
        <v>236.38</v>
      </c>
      <c r="I61" s="13"/>
      <c r="J61" s="13"/>
      <c r="K61" s="13"/>
      <c r="L61" s="13"/>
      <c r="M61" s="13"/>
      <c r="N61" s="13"/>
      <c r="O61" s="13">
        <v>236.38</v>
      </c>
      <c r="P61" s="13"/>
      <c r="Q61" s="13"/>
      <c r="R61" s="13" t="s">
        <v>167</v>
      </c>
      <c r="S61" s="19" t="s">
        <v>251</v>
      </c>
      <c r="T61" s="19" t="s">
        <v>252</v>
      </c>
      <c r="U61" s="13" t="s">
        <v>40</v>
      </c>
    </row>
    <row r="62" ht="36" spans="1:21">
      <c r="A62" s="13">
        <v>56</v>
      </c>
      <c r="B62" s="24" t="s">
        <v>246</v>
      </c>
      <c r="C62" s="13"/>
      <c r="D62" s="14" t="s">
        <v>253</v>
      </c>
      <c r="E62" s="13" t="s">
        <v>36</v>
      </c>
      <c r="F62" s="13" t="s">
        <v>254</v>
      </c>
      <c r="G62" s="13">
        <v>200</v>
      </c>
      <c r="H62" s="13">
        <f t="shared" si="1"/>
        <v>200</v>
      </c>
      <c r="I62" s="13"/>
      <c r="J62" s="13"/>
      <c r="K62" s="13"/>
      <c r="L62" s="13"/>
      <c r="M62" s="13"/>
      <c r="N62" s="13"/>
      <c r="O62" s="13">
        <v>200</v>
      </c>
      <c r="P62" s="13"/>
      <c r="Q62" s="13"/>
      <c r="R62" s="13" t="s">
        <v>167</v>
      </c>
      <c r="S62" s="19" t="s">
        <v>255</v>
      </c>
      <c r="T62" s="19" t="s">
        <v>256</v>
      </c>
      <c r="U62" s="13" t="s">
        <v>257</v>
      </c>
    </row>
    <row r="63" ht="36" spans="1:21">
      <c r="A63" s="13">
        <v>57</v>
      </c>
      <c r="B63" s="13" t="s">
        <v>258</v>
      </c>
      <c r="C63" s="13"/>
      <c r="D63" s="14" t="s">
        <v>259</v>
      </c>
      <c r="E63" s="13" t="s">
        <v>29</v>
      </c>
      <c r="F63" s="13" t="s">
        <v>260</v>
      </c>
      <c r="G63" s="13">
        <v>197.1305</v>
      </c>
      <c r="H63" s="13">
        <f t="shared" si="1"/>
        <v>197.1305</v>
      </c>
      <c r="I63" s="13"/>
      <c r="J63" s="13"/>
      <c r="K63" s="13"/>
      <c r="L63" s="13"/>
      <c r="M63" s="13"/>
      <c r="N63" s="13"/>
      <c r="O63" s="13">
        <v>197.1305</v>
      </c>
      <c r="P63" s="13"/>
      <c r="Q63" s="13"/>
      <c r="R63" s="13">
        <v>2025</v>
      </c>
      <c r="S63" s="19" t="s">
        <v>157</v>
      </c>
      <c r="T63" s="19" t="s">
        <v>163</v>
      </c>
      <c r="U63" s="13" t="s">
        <v>164</v>
      </c>
    </row>
    <row r="64" ht="36" spans="1:21">
      <c r="A64" s="13">
        <v>58</v>
      </c>
      <c r="B64" s="13" t="s">
        <v>258</v>
      </c>
      <c r="C64" s="13"/>
      <c r="D64" s="14" t="s">
        <v>261</v>
      </c>
      <c r="E64" s="13" t="s">
        <v>29</v>
      </c>
      <c r="F64" s="13" t="s">
        <v>262</v>
      </c>
      <c r="G64" s="13">
        <v>188.3508</v>
      </c>
      <c r="H64" s="13">
        <f t="shared" si="1"/>
        <v>188.3508</v>
      </c>
      <c r="I64" s="13"/>
      <c r="J64" s="13"/>
      <c r="K64" s="13"/>
      <c r="L64" s="13"/>
      <c r="M64" s="13"/>
      <c r="N64" s="13"/>
      <c r="O64" s="13">
        <v>188.3508</v>
      </c>
      <c r="P64" s="13"/>
      <c r="Q64" s="13"/>
      <c r="R64" s="13">
        <v>2025</v>
      </c>
      <c r="S64" s="19" t="s">
        <v>157</v>
      </c>
      <c r="T64" s="19" t="s">
        <v>163</v>
      </c>
      <c r="U64" s="13" t="s">
        <v>164</v>
      </c>
    </row>
    <row r="65" ht="36" spans="1:21">
      <c r="A65" s="13">
        <v>59</v>
      </c>
      <c r="B65" s="13" t="s">
        <v>258</v>
      </c>
      <c r="C65" s="17"/>
      <c r="D65" s="14" t="s">
        <v>263</v>
      </c>
      <c r="E65" s="13" t="s">
        <v>36</v>
      </c>
      <c r="F65" s="13" t="s">
        <v>264</v>
      </c>
      <c r="G65" s="13">
        <v>81.546094</v>
      </c>
      <c r="H65" s="13">
        <f t="shared" si="1"/>
        <v>81.546094</v>
      </c>
      <c r="I65" s="13"/>
      <c r="J65" s="13"/>
      <c r="K65" s="13"/>
      <c r="L65" s="13"/>
      <c r="M65" s="13"/>
      <c r="N65" s="13"/>
      <c r="O65" s="13">
        <v>81.546094</v>
      </c>
      <c r="P65" s="13"/>
      <c r="Q65" s="13"/>
      <c r="R65" s="13">
        <v>2025</v>
      </c>
      <c r="S65" s="19" t="s">
        <v>157</v>
      </c>
      <c r="T65" s="19" t="s">
        <v>163</v>
      </c>
      <c r="U65" s="13" t="s">
        <v>164</v>
      </c>
    </row>
    <row r="66" ht="48" spans="1:21">
      <c r="A66" s="13">
        <v>60</v>
      </c>
      <c r="B66" s="13" t="s">
        <v>258</v>
      </c>
      <c r="C66" s="25"/>
      <c r="D66" s="14" t="s">
        <v>265</v>
      </c>
      <c r="E66" s="13" t="s">
        <v>29</v>
      </c>
      <c r="F66" s="13" t="s">
        <v>266</v>
      </c>
      <c r="G66" s="13">
        <v>270.07909</v>
      </c>
      <c r="H66" s="13">
        <f t="shared" si="1"/>
        <v>270.07909</v>
      </c>
      <c r="I66" s="13"/>
      <c r="J66" s="13">
        <v>270.07909</v>
      </c>
      <c r="K66" s="13"/>
      <c r="L66" s="13"/>
      <c r="M66" s="13"/>
      <c r="N66" s="13"/>
      <c r="O66" s="13"/>
      <c r="P66" s="13"/>
      <c r="Q66" s="13"/>
      <c r="R66" s="13">
        <v>2025</v>
      </c>
      <c r="S66" s="19" t="s">
        <v>267</v>
      </c>
      <c r="T66" s="19" t="s">
        <v>163</v>
      </c>
      <c r="U66" s="13" t="s">
        <v>268</v>
      </c>
    </row>
    <row r="67" ht="24" spans="1:21">
      <c r="A67" s="13">
        <v>61</v>
      </c>
      <c r="B67" s="13" t="s">
        <v>154</v>
      </c>
      <c r="C67" s="26"/>
      <c r="D67" s="14" t="s">
        <v>269</v>
      </c>
      <c r="E67" s="13" t="s">
        <v>36</v>
      </c>
      <c r="F67" s="14" t="s">
        <v>270</v>
      </c>
      <c r="G67" s="26">
        <v>393</v>
      </c>
      <c r="H67" s="13">
        <f t="shared" si="1"/>
        <v>197</v>
      </c>
      <c r="I67" s="26"/>
      <c r="J67" s="26"/>
      <c r="K67" s="26">
        <v>197</v>
      </c>
      <c r="L67" s="26"/>
      <c r="M67" s="26"/>
      <c r="N67" s="26"/>
      <c r="O67" s="26"/>
      <c r="P67" s="27"/>
      <c r="Q67" s="27"/>
      <c r="R67" s="27" t="s">
        <v>271</v>
      </c>
      <c r="S67" s="21" t="s">
        <v>272</v>
      </c>
      <c r="T67" s="21" t="s">
        <v>272</v>
      </c>
      <c r="U67" s="26" t="s">
        <v>52</v>
      </c>
    </row>
    <row r="68" ht="36" spans="1:21">
      <c r="A68" s="13">
        <v>62</v>
      </c>
      <c r="B68" s="13" t="s">
        <v>246</v>
      </c>
      <c r="C68" s="14"/>
      <c r="D68" s="14" t="s">
        <v>273</v>
      </c>
      <c r="E68" s="14" t="s">
        <v>187</v>
      </c>
      <c r="F68" s="14" t="s">
        <v>274</v>
      </c>
      <c r="G68" s="13">
        <v>906.09</v>
      </c>
      <c r="H68" s="13">
        <f t="shared" si="1"/>
        <v>906.09</v>
      </c>
      <c r="I68" s="13"/>
      <c r="J68" s="13"/>
      <c r="K68" s="13"/>
      <c r="L68" s="13"/>
      <c r="M68" s="13"/>
      <c r="N68" s="13"/>
      <c r="O68" s="13"/>
      <c r="P68" s="13">
        <v>906.09</v>
      </c>
      <c r="Q68" s="13"/>
      <c r="R68" s="13">
        <v>2025</v>
      </c>
      <c r="S68" s="8" t="s">
        <v>275</v>
      </c>
      <c r="T68" s="8" t="s">
        <v>276</v>
      </c>
      <c r="U68" s="13" t="s">
        <v>185</v>
      </c>
    </row>
    <row r="69" ht="84" spans="1:21">
      <c r="A69" s="13">
        <v>63</v>
      </c>
      <c r="B69" s="13" t="s">
        <v>246</v>
      </c>
      <c r="C69" s="14"/>
      <c r="D69" s="14" t="s">
        <v>277</v>
      </c>
      <c r="E69" s="14" t="s">
        <v>278</v>
      </c>
      <c r="F69" s="14" t="s">
        <v>279</v>
      </c>
      <c r="G69" s="13">
        <v>100</v>
      </c>
      <c r="H69" s="13">
        <f t="shared" si="1"/>
        <v>58.5</v>
      </c>
      <c r="I69" s="13"/>
      <c r="J69" s="13"/>
      <c r="K69" s="13"/>
      <c r="L69" s="13"/>
      <c r="M69" s="13"/>
      <c r="N69" s="13"/>
      <c r="O69" s="13"/>
      <c r="P69" s="13">
        <v>58.5</v>
      </c>
      <c r="Q69" s="13"/>
      <c r="R69" s="13">
        <v>2025</v>
      </c>
      <c r="S69" s="8" t="s">
        <v>280</v>
      </c>
      <c r="T69" s="8" t="s">
        <v>281</v>
      </c>
      <c r="U69" s="13" t="s">
        <v>282</v>
      </c>
    </row>
    <row r="70" ht="36" spans="1:21">
      <c r="A70" s="13">
        <v>64</v>
      </c>
      <c r="B70" s="13" t="s">
        <v>246</v>
      </c>
      <c r="C70" s="14"/>
      <c r="D70" s="14" t="s">
        <v>283</v>
      </c>
      <c r="E70" s="14" t="s">
        <v>187</v>
      </c>
      <c r="F70" s="14" t="s">
        <v>284</v>
      </c>
      <c r="G70" s="13">
        <v>204.361</v>
      </c>
      <c r="H70" s="13">
        <f t="shared" si="1"/>
        <v>204.361</v>
      </c>
      <c r="I70" s="13"/>
      <c r="J70" s="13"/>
      <c r="K70" s="13"/>
      <c r="L70" s="13"/>
      <c r="M70" s="13"/>
      <c r="N70" s="13"/>
      <c r="O70" s="13"/>
      <c r="P70" s="13">
        <v>204.361</v>
      </c>
      <c r="Q70" s="13"/>
      <c r="R70" s="13">
        <v>2025</v>
      </c>
      <c r="S70" s="8" t="s">
        <v>285</v>
      </c>
      <c r="T70" s="8" t="s">
        <v>286</v>
      </c>
      <c r="U70" s="13" t="s">
        <v>282</v>
      </c>
    </row>
    <row r="71" ht="24" spans="1:21">
      <c r="A71" s="13">
        <v>65</v>
      </c>
      <c r="B71" s="13" t="s">
        <v>154</v>
      </c>
      <c r="C71" s="14"/>
      <c r="D71" s="14" t="s">
        <v>287</v>
      </c>
      <c r="E71" s="14" t="s">
        <v>36</v>
      </c>
      <c r="F71" s="14" t="s">
        <v>288</v>
      </c>
      <c r="G71" s="13">
        <v>3600</v>
      </c>
      <c r="H71" s="13">
        <f t="shared" ref="H71:H82" si="2">I71+J71+K71+L71+M71+N71+O71+P71+Q71</f>
        <v>3600</v>
      </c>
      <c r="I71" s="13"/>
      <c r="J71" s="13"/>
      <c r="K71" s="13"/>
      <c r="L71" s="13"/>
      <c r="M71" s="13"/>
      <c r="N71" s="13"/>
      <c r="O71" s="13"/>
      <c r="P71" s="13">
        <v>3600</v>
      </c>
      <c r="Q71" s="13"/>
      <c r="R71" s="13">
        <v>2025</v>
      </c>
      <c r="S71" s="8" t="s">
        <v>289</v>
      </c>
      <c r="T71" s="8" t="s">
        <v>290</v>
      </c>
      <c r="U71" s="13" t="s">
        <v>291</v>
      </c>
    </row>
    <row r="72" ht="120" spans="1:21">
      <c r="A72" s="13">
        <v>66</v>
      </c>
      <c r="B72" s="13" t="s">
        <v>89</v>
      </c>
      <c r="C72" s="13" t="s">
        <v>292</v>
      </c>
      <c r="D72" s="13" t="s">
        <v>293</v>
      </c>
      <c r="E72" s="13" t="s">
        <v>29</v>
      </c>
      <c r="F72" s="13" t="s">
        <v>294</v>
      </c>
      <c r="G72" s="13">
        <v>3227</v>
      </c>
      <c r="H72" s="13">
        <f t="shared" si="2"/>
        <v>1000</v>
      </c>
      <c r="I72" s="13"/>
      <c r="J72" s="13"/>
      <c r="K72" s="13">
        <v>1000</v>
      </c>
      <c r="L72" s="13"/>
      <c r="M72" s="13"/>
      <c r="N72" s="13"/>
      <c r="O72" s="13"/>
      <c r="P72" s="13"/>
      <c r="Q72" s="13"/>
      <c r="R72" s="13">
        <v>2025</v>
      </c>
      <c r="S72" s="8" t="s">
        <v>295</v>
      </c>
      <c r="T72" s="8" t="s">
        <v>296</v>
      </c>
      <c r="U72" s="13" t="s">
        <v>297</v>
      </c>
    </row>
    <row r="73" ht="36" spans="1:21">
      <c r="A73" s="13">
        <v>67</v>
      </c>
      <c r="B73" s="14" t="s">
        <v>154</v>
      </c>
      <c r="C73" s="13"/>
      <c r="D73" s="14" t="s">
        <v>298</v>
      </c>
      <c r="E73" s="14" t="s">
        <v>29</v>
      </c>
      <c r="F73" s="13" t="s">
        <v>299</v>
      </c>
      <c r="G73" s="17">
        <v>47</v>
      </c>
      <c r="H73" s="13">
        <f t="shared" si="2"/>
        <v>47</v>
      </c>
      <c r="I73" s="17"/>
      <c r="J73" s="17"/>
      <c r="K73" s="17"/>
      <c r="L73" s="17"/>
      <c r="M73" s="17">
        <v>47</v>
      </c>
      <c r="N73" s="17"/>
      <c r="O73" s="17"/>
      <c r="P73" s="13"/>
      <c r="Q73" s="13"/>
      <c r="R73" s="13">
        <v>2025</v>
      </c>
      <c r="S73" s="8" t="s">
        <v>300</v>
      </c>
      <c r="T73" s="8" t="s">
        <v>301</v>
      </c>
      <c r="U73" s="13" t="s">
        <v>40</v>
      </c>
    </row>
    <row r="74" ht="28.5" spans="1:21">
      <c r="A74" s="13">
        <v>68</v>
      </c>
      <c r="B74" s="14" t="s">
        <v>154</v>
      </c>
      <c r="C74" s="13"/>
      <c r="D74" s="16" t="s">
        <v>302</v>
      </c>
      <c r="E74" s="14" t="s">
        <v>29</v>
      </c>
      <c r="F74" s="13" t="s">
        <v>156</v>
      </c>
      <c r="G74" s="17">
        <v>500</v>
      </c>
      <c r="H74" s="13">
        <f t="shared" si="2"/>
        <v>500</v>
      </c>
      <c r="I74" s="17"/>
      <c r="J74" s="17"/>
      <c r="K74" s="17"/>
      <c r="L74" s="17"/>
      <c r="M74" s="17">
        <v>500</v>
      </c>
      <c r="N74" s="17"/>
      <c r="O74" s="17"/>
      <c r="P74" s="13"/>
      <c r="Q74" s="13"/>
      <c r="R74" s="13" t="s">
        <v>303</v>
      </c>
      <c r="S74" s="18" t="s">
        <v>157</v>
      </c>
      <c r="T74" s="19" t="s">
        <v>158</v>
      </c>
      <c r="U74" s="14" t="s">
        <v>159</v>
      </c>
    </row>
    <row r="75" ht="168" spans="1:21">
      <c r="A75" s="13">
        <v>69</v>
      </c>
      <c r="B75" s="13" t="s">
        <v>258</v>
      </c>
      <c r="C75" s="13"/>
      <c r="D75" s="13" t="s">
        <v>304</v>
      </c>
      <c r="E75" s="13" t="s">
        <v>29</v>
      </c>
      <c r="F75" s="13" t="s">
        <v>305</v>
      </c>
      <c r="G75" s="17">
        <v>100</v>
      </c>
      <c r="H75" s="13">
        <f t="shared" si="2"/>
        <v>100</v>
      </c>
      <c r="I75" s="17"/>
      <c r="J75" s="17"/>
      <c r="K75" s="17"/>
      <c r="L75" s="17"/>
      <c r="M75" s="17">
        <v>100</v>
      </c>
      <c r="N75" s="17"/>
      <c r="O75" s="17"/>
      <c r="P75" s="13"/>
      <c r="Q75" s="13"/>
      <c r="R75" s="13">
        <v>2025</v>
      </c>
      <c r="S75" s="8" t="s">
        <v>306</v>
      </c>
      <c r="T75" s="8" t="s">
        <v>307</v>
      </c>
      <c r="U75" s="13" t="s">
        <v>40</v>
      </c>
    </row>
    <row r="76" ht="36" spans="1:21">
      <c r="A76" s="13">
        <v>70</v>
      </c>
      <c r="B76" s="13" t="s">
        <v>308</v>
      </c>
      <c r="C76" s="13" t="s">
        <v>308</v>
      </c>
      <c r="D76" s="13" t="s">
        <v>309</v>
      </c>
      <c r="E76" s="28" t="s">
        <v>29</v>
      </c>
      <c r="F76" s="14" t="s">
        <v>310</v>
      </c>
      <c r="G76" s="17">
        <v>285.1</v>
      </c>
      <c r="H76" s="13">
        <f t="shared" si="2"/>
        <v>285.1</v>
      </c>
      <c r="I76" s="17"/>
      <c r="J76" s="17"/>
      <c r="K76" s="17"/>
      <c r="L76" s="17"/>
      <c r="M76" s="17"/>
      <c r="N76" s="17">
        <v>285.1</v>
      </c>
      <c r="O76" s="17"/>
      <c r="P76" s="13"/>
      <c r="Q76" s="13"/>
      <c r="R76" s="13">
        <v>2025</v>
      </c>
      <c r="S76" s="19" t="s">
        <v>311</v>
      </c>
      <c r="T76" s="18" t="s">
        <v>312</v>
      </c>
      <c r="U76" s="14" t="s">
        <v>40</v>
      </c>
    </row>
    <row r="77" ht="36" spans="1:21">
      <c r="A77" s="13">
        <v>71</v>
      </c>
      <c r="B77" s="17" t="s">
        <v>121</v>
      </c>
      <c r="C77" s="13" t="s">
        <v>313</v>
      </c>
      <c r="D77" s="13" t="s">
        <v>314</v>
      </c>
      <c r="E77" s="29" t="s">
        <v>29</v>
      </c>
      <c r="F77" s="13" t="s">
        <v>315</v>
      </c>
      <c r="G77" s="17">
        <v>260</v>
      </c>
      <c r="H77" s="13">
        <f t="shared" si="2"/>
        <v>100</v>
      </c>
      <c r="I77" s="17"/>
      <c r="J77" s="17"/>
      <c r="K77" s="17"/>
      <c r="L77" s="17"/>
      <c r="M77" s="17"/>
      <c r="N77" s="17">
        <v>100</v>
      </c>
      <c r="O77" s="17"/>
      <c r="P77" s="13"/>
      <c r="Q77" s="13"/>
      <c r="R77" s="13">
        <v>2025</v>
      </c>
      <c r="S77" s="19" t="s">
        <v>316</v>
      </c>
      <c r="T77" s="19" t="s">
        <v>317</v>
      </c>
      <c r="U77" s="13" t="s">
        <v>40</v>
      </c>
    </row>
    <row r="78" ht="84" spans="1:21">
      <c r="A78" s="13">
        <v>72</v>
      </c>
      <c r="B78" s="13" t="s">
        <v>89</v>
      </c>
      <c r="C78" s="13" t="s">
        <v>318</v>
      </c>
      <c r="D78" s="13" t="s">
        <v>319</v>
      </c>
      <c r="E78" s="13" t="s">
        <v>29</v>
      </c>
      <c r="F78" s="13" t="s">
        <v>320</v>
      </c>
      <c r="G78" s="13">
        <v>100</v>
      </c>
      <c r="H78" s="13">
        <f t="shared" si="2"/>
        <v>100</v>
      </c>
      <c r="I78" s="13"/>
      <c r="J78" s="13"/>
      <c r="K78" s="13"/>
      <c r="L78" s="13"/>
      <c r="M78" s="13"/>
      <c r="N78" s="13">
        <v>100</v>
      </c>
      <c r="O78" s="13"/>
      <c r="P78" s="13"/>
      <c r="Q78" s="13"/>
      <c r="R78" s="13">
        <v>2025</v>
      </c>
      <c r="S78" s="19" t="s">
        <v>321</v>
      </c>
      <c r="T78" s="19" t="s">
        <v>322</v>
      </c>
      <c r="U78" s="13" t="s">
        <v>40</v>
      </c>
    </row>
    <row r="79" ht="60" spans="1:21">
      <c r="A79" s="13">
        <v>73</v>
      </c>
      <c r="B79" s="13" t="s">
        <v>154</v>
      </c>
      <c r="C79" s="13"/>
      <c r="D79" s="14" t="s">
        <v>323</v>
      </c>
      <c r="E79" s="13" t="s">
        <v>29</v>
      </c>
      <c r="F79" s="13" t="s">
        <v>206</v>
      </c>
      <c r="G79" s="17">
        <v>997.87</v>
      </c>
      <c r="H79" s="13">
        <f t="shared" si="2"/>
        <v>997.87</v>
      </c>
      <c r="I79" s="17"/>
      <c r="J79" s="17"/>
      <c r="K79" s="17">
        <v>997.87</v>
      </c>
      <c r="L79" s="17"/>
      <c r="M79" s="17"/>
      <c r="N79" s="17"/>
      <c r="O79" s="17"/>
      <c r="P79" s="13"/>
      <c r="Q79" s="13"/>
      <c r="R79" s="13">
        <v>2025</v>
      </c>
      <c r="S79" s="19" t="s">
        <v>214</v>
      </c>
      <c r="T79" s="8" t="s">
        <v>208</v>
      </c>
      <c r="U79" s="13" t="s">
        <v>40</v>
      </c>
    </row>
    <row r="80" ht="48" spans="1:21">
      <c r="A80" s="13">
        <v>74</v>
      </c>
      <c r="B80" s="13" t="s">
        <v>258</v>
      </c>
      <c r="C80" s="13"/>
      <c r="D80" s="13" t="s">
        <v>324</v>
      </c>
      <c r="E80" s="13" t="s">
        <v>29</v>
      </c>
      <c r="F80" s="14" t="s">
        <v>325</v>
      </c>
      <c r="G80" s="17">
        <v>40</v>
      </c>
      <c r="H80" s="13">
        <f t="shared" si="2"/>
        <v>40</v>
      </c>
      <c r="I80" s="17"/>
      <c r="J80" s="17"/>
      <c r="K80" s="17">
        <v>40</v>
      </c>
      <c r="L80" s="17"/>
      <c r="M80" s="17"/>
      <c r="N80" s="17"/>
      <c r="O80" s="17"/>
      <c r="P80" s="13"/>
      <c r="Q80" s="13"/>
      <c r="R80" s="13">
        <v>2025</v>
      </c>
      <c r="S80" s="21" t="s">
        <v>326</v>
      </c>
      <c r="T80" s="8" t="s">
        <v>327</v>
      </c>
      <c r="U80" s="13" t="s">
        <v>40</v>
      </c>
    </row>
    <row r="81" ht="72" spans="1:21">
      <c r="A81" s="13">
        <v>75</v>
      </c>
      <c r="B81" s="13" t="s">
        <v>72</v>
      </c>
      <c r="C81" s="13" t="s">
        <v>328</v>
      </c>
      <c r="D81" s="13" t="s">
        <v>329</v>
      </c>
      <c r="E81" s="13" t="s">
        <v>330</v>
      </c>
      <c r="F81" s="13" t="s">
        <v>331</v>
      </c>
      <c r="G81" s="13">
        <v>500</v>
      </c>
      <c r="H81" s="13">
        <f t="shared" si="2"/>
        <v>500</v>
      </c>
      <c r="I81" s="13"/>
      <c r="J81" s="13"/>
      <c r="K81" s="13">
        <v>500</v>
      </c>
      <c r="L81" s="13"/>
      <c r="M81" s="13"/>
      <c r="N81" s="13"/>
      <c r="O81" s="13"/>
      <c r="P81" s="13"/>
      <c r="Q81" s="13"/>
      <c r="R81" s="13">
        <v>2025</v>
      </c>
      <c r="S81" s="19" t="s">
        <v>306</v>
      </c>
      <c r="T81" s="19" t="s">
        <v>332</v>
      </c>
      <c r="U81" s="13" t="s">
        <v>333</v>
      </c>
    </row>
    <row r="82" ht="180" spans="1:21">
      <c r="A82" s="13">
        <v>76</v>
      </c>
      <c r="B82" s="13" t="s">
        <v>112</v>
      </c>
      <c r="C82" s="13" t="s">
        <v>334</v>
      </c>
      <c r="D82" s="13" t="s">
        <v>335</v>
      </c>
      <c r="E82" s="30" t="s">
        <v>29</v>
      </c>
      <c r="F82" s="13" t="s">
        <v>336</v>
      </c>
      <c r="G82" s="17">
        <v>500</v>
      </c>
      <c r="H82" s="13">
        <f t="shared" si="2"/>
        <v>500</v>
      </c>
      <c r="I82" s="13"/>
      <c r="J82" s="13"/>
      <c r="K82" s="13">
        <v>500</v>
      </c>
      <c r="L82" s="13"/>
      <c r="M82" s="13"/>
      <c r="N82" s="13"/>
      <c r="O82" s="13"/>
      <c r="P82" s="13"/>
      <c r="Q82" s="13"/>
      <c r="R82" s="13">
        <v>2025</v>
      </c>
      <c r="S82" s="8" t="s">
        <v>337</v>
      </c>
      <c r="T82" s="8" t="s">
        <v>338</v>
      </c>
      <c r="U82" s="13" t="s">
        <v>339</v>
      </c>
    </row>
  </sheetData>
  <mergeCells count="15">
    <mergeCell ref="A1:U1"/>
    <mergeCell ref="A2:U2"/>
    <mergeCell ref="A3:U3"/>
    <mergeCell ref="B4:C4"/>
    <mergeCell ref="I4:Q4"/>
    <mergeCell ref="A4:A5"/>
    <mergeCell ref="D4:D5"/>
    <mergeCell ref="E4:E5"/>
    <mergeCell ref="F4:F5"/>
    <mergeCell ref="G4:G5"/>
    <mergeCell ref="H4:H5"/>
    <mergeCell ref="R4:R5"/>
    <mergeCell ref="S4:S5"/>
    <mergeCell ref="T4:T5"/>
    <mergeCell ref="U4:U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温润男森</cp:lastModifiedBy>
  <dcterms:created xsi:type="dcterms:W3CDTF">2023-05-12T11:15:00Z</dcterms:created>
  <dcterms:modified xsi:type="dcterms:W3CDTF">2025-12-19T09:36:23Z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FE31A5A1CFDC4755BA2783CA4FF6D967_13</vt:lpwstr>
  </property>
  <property fmtid="{D5CDD505-2E9C-101B-9397-08002B2CF9AE}" pid="4" name="CalculationRule">
    <vt:i4>0</vt:i4>
  </property>
</Properties>
</file>