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99" firstSheet="1"/>
  </bookViews>
  <sheets>
    <sheet name=" 中央提前批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<sst xmlns="http://schemas.openxmlformats.org/spreadsheetml/2006/main" count="93" uniqueCount="67">
  <si>
    <t xml:space="preserve">附件                                   </t>
  </si>
  <si>
    <t>大冶市2026年中央财政衔接资金（提前批）项目计划安排表</t>
  </si>
  <si>
    <t>单位：万元</t>
  </si>
  <si>
    <t>序号</t>
  </si>
  <si>
    <t>牵头部门</t>
  </si>
  <si>
    <t>乡镇</t>
  </si>
  <si>
    <t>村</t>
  </si>
  <si>
    <t>项目名称</t>
  </si>
  <si>
    <t>项目子类型</t>
  </si>
  <si>
    <t>建设内容</t>
  </si>
  <si>
    <t>计划投入资金</t>
  </si>
  <si>
    <t>资金来源</t>
  </si>
  <si>
    <t>实施期限</t>
  </si>
  <si>
    <t>预期绩效目标</t>
  </si>
  <si>
    <t>联农带农富农利益联结机制</t>
  </si>
  <si>
    <t>责任
单位</t>
  </si>
  <si>
    <t>责任人</t>
  </si>
  <si>
    <t>备注</t>
  </si>
  <si>
    <t>中央衔接资金</t>
  </si>
  <si>
    <t>本级衔接资金</t>
  </si>
  <si>
    <t>其他资金</t>
  </si>
  <si>
    <t>合  计</t>
  </si>
  <si>
    <t>一、产业发展类</t>
  </si>
  <si>
    <t>市农业农村局</t>
  </si>
  <si>
    <t>各有关乡镇</t>
  </si>
  <si>
    <t>“五大产业链”奖补项目（茶产业链）</t>
  </si>
  <si>
    <t>种植业基地</t>
  </si>
  <si>
    <t>对茶产业链项目给予奖补</t>
  </si>
  <si>
    <t>2025年至2026年</t>
  </si>
  <si>
    <t>促进茶产业链发展</t>
  </si>
  <si>
    <t>发展生产，带动务工就业</t>
  </si>
  <si>
    <t>市农业农村局（市茶办）</t>
  </si>
  <si>
    <t>柯晓畅</t>
  </si>
  <si>
    <t>市文旅局</t>
  </si>
  <si>
    <t>“五大产业链”奖补项目（水果产业链奖补）</t>
  </si>
  <si>
    <t>对水果产业链项目给予奖补</t>
  </si>
  <si>
    <t>促进水果产业链发展</t>
  </si>
  <si>
    <t>黄传东</t>
  </si>
  <si>
    <t>稻米产业链奖补项目</t>
  </si>
  <si>
    <t>对稻米产业链项目给予奖补</t>
  </si>
  <si>
    <t>促进稻米产业链发展</t>
  </si>
  <si>
    <t>刘晓继</t>
  </si>
  <si>
    <t>市委组织部
市财政局
市农业农村局</t>
  </si>
  <si>
    <t>大冶市发展新型农村集体经济扶持项目</t>
  </si>
  <si>
    <t>新型农村集体经济发展</t>
  </si>
  <si>
    <t>对发展新型农村集体经济扶持村项目进行奖补</t>
  </si>
  <si>
    <t>促进村集体经济发展</t>
  </si>
  <si>
    <t>市农业农村局（市农经中心）</t>
  </si>
  <si>
    <t>周伟</t>
  </si>
  <si>
    <t>到户项目</t>
  </si>
  <si>
    <t>脱贫户小额信贷贷款贴息</t>
  </si>
  <si>
    <t>小额贷款贴息</t>
  </si>
  <si>
    <t>对按期还款的脱贫户小额信款给予贴息</t>
  </si>
  <si>
    <t>对符合条件的贷款对象应补尽补</t>
  </si>
  <si>
    <t>帮助脱贫户和监测户解决产业发展资金困难</t>
  </si>
  <si>
    <t>袁君威</t>
  </si>
  <si>
    <t>“雨露计划”教育补助</t>
  </si>
  <si>
    <t>享受“雨露计划”职业教育补助</t>
  </si>
  <si>
    <t>就读中、高职的脱贫户、监测户家庭学生每学期补助1500元</t>
  </si>
  <si>
    <t>2026年</t>
  </si>
  <si>
    <t>符合条件对象应补尽补</t>
  </si>
  <si>
    <t>帮助解决脱贫户、监测户家庭子女就学困难</t>
  </si>
  <si>
    <t>脱贫人口（监测对象）“三业”奖补</t>
  </si>
  <si>
    <t>生产奖补、劳务补助等</t>
  </si>
  <si>
    <t>对发展产业、自主创业、积极就业的脱贫和监测户每户给予1000元奖励</t>
  </si>
  <si>
    <t>符合条件对象应奖尽奖</t>
  </si>
  <si>
    <t>激发脱贫户和监测户自主就业的内生动力，增加收入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</si>
</sst>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16"/>
  <sheetViews>
    <sheetView tabSelected="1" topLeftCell="A6" workbookViewId="0">
      <selection activeCell="G11" sqref="G11"/>
    </sheetView>
  </sheetViews>
  <sheetFormatPr defaultColWidth="9" defaultRowHeight="13.5"/>
  <cols>
    <col min="1" max="1" width="4" style="1" customWidth="1"/>
    <col min="2" max="2" width="10.6333333333333" style="1" customWidth="1"/>
    <col min="3" max="3" width="14.75" style="1" customWidth="1"/>
    <col min="4" max="4" width="5.88333333333333" style="1" customWidth="1"/>
    <col min="5" max="5" width="12.8833333333333" style="1" customWidth="1"/>
    <col min="6" max="6" width="6.88333333333333" style="1" customWidth="1"/>
    <col min="7" max="7" width="25.3833333333333" style="1" customWidth="1"/>
    <col min="8" max="8" width="10.625" style="1" customWidth="1"/>
    <col min="9" max="9" width="8.75" style="1" customWidth="1"/>
    <col min="10" max="10" width="4.88333333333333" style="1" customWidth="1"/>
    <col min="11" max="11" width="4.63333333333333" style="1" customWidth="1"/>
    <col min="12" max="12" width="8.13333333333333" style="1" customWidth="1"/>
    <col min="13" max="13" width="12.6333333333333" style="1" customWidth="1"/>
    <col min="14" max="14" width="14.5" style="1" customWidth="1"/>
    <col min="15" max="15" width="8.775" style="1" customWidth="1"/>
    <col min="16" max="16" width="6.63333333333333" style="1" customWidth="1"/>
    <col min="17" max="17" width="5.75" style="1" customWidth="1"/>
    <col min="18" max="16384" width="9" style="1"/>
  </cols>
  <sheetData>
    <row r="1" s="1" customFormat="1" ht="24" customHeight="1" spans="1:17">
      <c r="A1" s="3" t="s">
        <v>0</v>
      </c>
      <c r="B1" s="3"/>
      <c r="C1" s="4"/>
      <c r="D1" s="5"/>
      <c r="E1" s="6"/>
      <c r="F1" s="6"/>
      <c r="G1" s="5"/>
      <c r="H1" s="5"/>
      <c r="I1" s="5"/>
      <c r="J1" s="5"/>
      <c r="K1" s="7"/>
      <c r="L1" s="7"/>
      <c r="M1" s="8"/>
      <c r="N1" s="8"/>
      <c r="O1" s="7"/>
      <c r="P1" s="7"/>
      <c r="Q1" s="7"/>
    </row>
    <row r="2" s="1" customFormat="1" ht="28.5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18" customHeight="1" spans="1:17">
      <c r="A3" s="7"/>
      <c r="B3" s="7"/>
      <c r="C3" s="7"/>
      <c r="D3" s="7"/>
      <c r="E3" s="8"/>
      <c r="F3" s="8"/>
      <c r="G3" s="7"/>
      <c r="H3" s="7"/>
      <c r="I3" s="7"/>
      <c r="J3" s="7"/>
      <c r="K3" s="7"/>
      <c r="L3" s="7"/>
      <c r="M3" s="8"/>
      <c r="N3" s="10" t="s">
        <v>2</v>
      </c>
      <c r="O3" s="10"/>
      <c r="P3" s="10"/>
      <c r="Q3" s="10"/>
    </row>
    <row r="4" s="1" customFormat="1" ht="20" customHeight="1" spans="1:1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/>
      <c r="K4" s="11"/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11" t="s">
        <v>17</v>
      </c>
    </row>
    <row r="5" s="1" customFormat="1" ht="38" customHeight="1" spans="1:17">
      <c r="A5" s="11"/>
      <c r="B5" s="11"/>
      <c r="C5" s="11"/>
      <c r="D5" s="11"/>
      <c r="E5" s="11"/>
      <c r="F5" s="11"/>
      <c r="G5" s="11"/>
      <c r="H5" s="11"/>
      <c r="I5" s="11" t="s">
        <v>18</v>
      </c>
      <c r="J5" s="11" t="s">
        <v>19</v>
      </c>
      <c r="K5" s="11" t="s">
        <v>20</v>
      </c>
      <c r="L5" s="11"/>
      <c r="M5" s="11"/>
      <c r="N5" s="11"/>
      <c r="O5" s="11"/>
      <c r="P5" s="11"/>
      <c r="Q5" s="11"/>
    </row>
    <row r="6" s="1" customFormat="1" ht="26" customHeight="1" spans="1:17">
      <c r="A6" s="11" t="s">
        <v>21</v>
      </c>
      <c r="B6" s="11"/>
      <c r="C6" s="11"/>
      <c r="D6" s="11"/>
      <c r="E6" s="11"/>
      <c r="F6" s="11"/>
      <c r="G6" s="11"/>
      <c r="H6" s="11">
        <f>H7+H13+H15</f>
        <v>1972</v>
      </c>
      <c r="I6" s="11">
        <f>I7+I13+I15</f>
        <v>1842</v>
      </c>
      <c r="J6" s="11">
        <f>J7+J13+J15</f>
        <v>110</v>
      </c>
      <c r="K6" s="11">
        <f>K7+K13+K15</f>
        <v>20</v>
      </c>
      <c r="L6" s="11"/>
      <c r="M6" s="11"/>
      <c r="N6" s="11"/>
      <c r="O6" s="11"/>
      <c r="P6" s="11"/>
      <c r="Q6" s="11"/>
    </row>
    <row r="7" s="1" customFormat="1" ht="21" customHeight="1" spans="1:17">
      <c r="A7" s="11" t="s">
        <v>22</v>
      </c>
      <c r="B7" s="11"/>
      <c r="C7" s="11"/>
      <c r="D7" s="11"/>
      <c r="E7" s="11"/>
      <c r="F7" s="11"/>
      <c r="G7" s="11"/>
      <c r="H7" s="11">
        <f>SUM(H8:H12)</f>
        <v>1392</v>
      </c>
      <c r="I7" s="11">
        <f>SUM(I8:I12)</f>
        <v>1262</v>
      </c>
      <c r="J7" s="11">
        <f>SUM(J8:J12)</f>
        <v>110</v>
      </c>
      <c r="K7" s="11">
        <f>SUM(K8:K12)</f>
        <v>20</v>
      </c>
      <c r="L7" s="11"/>
      <c r="M7" s="11"/>
      <c r="N7" s="11"/>
      <c r="O7" s="11"/>
      <c r="P7" s="11"/>
      <c r="Q7" s="11"/>
    </row>
    <row r="8" s="2" customFormat="1" ht="36" spans="1:17">
      <c r="A8" s="11">
        <v>1</v>
      </c>
      <c r="B8" s="11" t="s">
        <v>23</v>
      </c>
      <c r="C8" s="12" t="s">
        <v>24</v>
      </c>
      <c r="D8" s="11"/>
      <c r="E8" s="13" t="s">
        <v>25</v>
      </c>
      <c r="F8" s="13" t="s">
        <v>26</v>
      </c>
      <c r="G8" s="13" t="s">
        <v>27</v>
      </c>
      <c r="H8" s="11">
        <v>280</v>
      </c>
      <c r="I8" s="11">
        <v>280</v>
      </c>
      <c r="J8" s="11"/>
      <c r="K8" s="11"/>
      <c r="L8" s="11" t="s">
        <v>28</v>
      </c>
      <c r="M8" s="13" t="s">
        <v>29</v>
      </c>
      <c r="N8" s="11" t="s">
        <v>30</v>
      </c>
      <c r="O8" s="11" t="s">
        <v>31</v>
      </c>
      <c r="P8" s="11" t="s">
        <v>32</v>
      </c>
      <c r="Q8" s="14"/>
    </row>
    <row r="9" s="1" customFormat="1" ht="63" customHeight="1" spans="1:17">
      <c r="A9" s="11">
        <v>2</v>
      </c>
      <c r="B9" s="11" t="s">
        <v>33</v>
      </c>
      <c r="C9" s="12" t="s">
        <v>24</v>
      </c>
      <c r="D9" s="11"/>
      <c r="E9" s="11" t="s">
        <v>34</v>
      </c>
      <c r="F9" s="11" t="s">
        <v>26</v>
      </c>
      <c r="G9" s="13" t="s">
        <v>35</v>
      </c>
      <c r="H9" s="11">
        <v>199.169</v>
      </c>
      <c r="I9" s="11">
        <v>199.169</v>
      </c>
      <c r="J9" s="11"/>
      <c r="K9" s="11"/>
      <c r="L9" s="11" t="s">
        <v>28</v>
      </c>
      <c r="M9" s="11" t="s">
        <v>36</v>
      </c>
      <c r="N9" s="11" t="s">
        <v>30</v>
      </c>
      <c r="O9" s="11" t="s">
        <v>33</v>
      </c>
      <c r="P9" s="11" t="s">
        <v>37</v>
      </c>
      <c r="Q9" s="11"/>
    </row>
    <row r="10" s="1" customFormat="1" ht="63" customHeight="1" spans="1:17">
      <c r="A10" s="11">
        <v>3</v>
      </c>
      <c r="B10" s="11" t="s">
        <v>23</v>
      </c>
      <c r="C10" s="12" t="s">
        <v>24</v>
      </c>
      <c r="D10" s="11"/>
      <c r="E10" s="11" t="s">
        <v>38</v>
      </c>
      <c r="F10" s="11" t="s">
        <v>26</v>
      </c>
      <c r="G10" s="13" t="s">
        <v>39</v>
      </c>
      <c r="H10" s="11">
        <f>92.831+70</f>
        <v>162.831</v>
      </c>
      <c r="I10" s="11">
        <f>92.831+50</f>
        <v>142.831</v>
      </c>
      <c r="J10" s="11"/>
      <c r="K10" s="11">
        <v>20</v>
      </c>
      <c r="L10" s="11" t="s">
        <v>28</v>
      </c>
      <c r="M10" s="11" t="s">
        <v>40</v>
      </c>
      <c r="N10" s="11" t="s">
        <v>30</v>
      </c>
      <c r="O10" s="11" t="s">
        <v>23</v>
      </c>
      <c r="P10" s="11" t="s">
        <v>41</v>
      </c>
      <c r="Q10" s="11"/>
    </row>
    <row r="11" s="1" customFormat="1" ht="63" customHeight="1" spans="1:17">
      <c r="A11" s="11">
        <v>4</v>
      </c>
      <c r="B11" s="11" t="s">
        <v>42</v>
      </c>
      <c r="C11" s="12" t="s">
        <v>24</v>
      </c>
      <c r="D11" s="11"/>
      <c r="E11" s="11" t="s">
        <v>43</v>
      </c>
      <c r="F11" s="11" t="s">
        <v>44</v>
      </c>
      <c r="G11" s="13" t="s">
        <v>45</v>
      </c>
      <c r="H11" s="11">
        <v>660</v>
      </c>
      <c r="I11" s="11">
        <v>550</v>
      </c>
      <c r="J11" s="11">
        <v>110</v>
      </c>
      <c r="K11" s="11"/>
      <c r="L11" s="11" t="s">
        <v>28</v>
      </c>
      <c r="M11" s="11" t="s">
        <v>46</v>
      </c>
      <c r="N11" s="11" t="s">
        <v>30</v>
      </c>
      <c r="O11" s="11" t="s">
        <v>47</v>
      </c>
      <c r="P11" s="11" t="s">
        <v>48</v>
      </c>
      <c r="Q11" s="11"/>
    </row>
    <row r="12" s="1" customFormat="1" ht="53" customHeight="1" spans="1:17">
      <c r="A12" s="11">
        <v>5</v>
      </c>
      <c r="B12" s="11" t="s">
        <v>23</v>
      </c>
      <c r="C12" s="11" t="s">
        <v>49</v>
      </c>
      <c r="D12" s="11"/>
      <c r="E12" s="11" t="s">
        <v>50</v>
      </c>
      <c r="F12" s="11" t="s">
        <v>51</v>
      </c>
      <c r="G12" s="13" t="s">
        <v>52</v>
      </c>
      <c r="H12" s="11">
        <v>90</v>
      </c>
      <c r="I12" s="11">
        <v>90</v>
      </c>
      <c r="J12" s="11"/>
      <c r="K12" s="11"/>
      <c r="L12" s="11" t="s">
        <v>28</v>
      </c>
      <c r="M12" s="11" t="s">
        <v>53</v>
      </c>
      <c r="N12" s="11" t="s">
        <v>54</v>
      </c>
      <c r="O12" s="11" t="s">
        <v>23</v>
      </c>
      <c r="P12" s="11" t="s">
        <v>55</v>
      </c>
      <c r="Q12" s="11"/>
    </row>
    <row r="13" s="1" customFormat="1" ht="24" customHeight="1" spans="1:17">
      <c r="A13" s="11"/>
      <c r="B13" s="15"/>
      <c r="C13" s="15"/>
      <c r="D13" s="16"/>
      <c r="E13" s="11"/>
      <c r="F13" s="11"/>
      <c r="G13" s="13"/>
      <c r="H13" s="11">
        <f>I13+J13+K13</f>
        <v>190</v>
      </c>
      <c r="I13" s="11">
        <f>I14</f>
        <v>190</v>
      </c>
      <c r="J13" s="11"/>
      <c r="K13" s="11"/>
      <c r="L13" s="11"/>
      <c r="M13" s="11"/>
      <c r="N13" s="11"/>
      <c r="O13" s="11"/>
      <c r="P13" s="11"/>
      <c r="Q13" s="11"/>
    </row>
    <row r="14" s="1" customFormat="1" ht="66" customHeight="1" spans="1:17">
      <c r="A14" s="11">
        <v>6</v>
      </c>
      <c r="B14" s="11" t="s">
        <v>23</v>
      </c>
      <c r="C14" s="11" t="s">
        <v>49</v>
      </c>
      <c r="D14" s="11"/>
      <c r="E14" s="11" t="s">
        <v>56</v>
      </c>
      <c r="F14" s="11" t="s">
        <v>57</v>
      </c>
      <c r="G14" s="13" t="s">
        <v>58</v>
      </c>
      <c r="H14" s="11">
        <v>190</v>
      </c>
      <c r="I14" s="11">
        <v>190</v>
      </c>
      <c r="J14" s="11"/>
      <c r="K14" s="11"/>
      <c r="L14" s="11" t="s">
        <v>59</v>
      </c>
      <c r="M14" s="11" t="s">
        <v>60</v>
      </c>
      <c r="N14" s="11" t="s">
        <v>61</v>
      </c>
      <c r="O14" s="11" t="s">
        <v>23</v>
      </c>
      <c r="P14" s="11" t="s">
        <v>55</v>
      </c>
      <c r="Q14" s="11"/>
    </row>
    <row r="15" s="1" customFormat="1" ht="24" customHeight="1" spans="1:17">
      <c r="A15" s="11"/>
      <c r="B15" s="15"/>
      <c r="C15" s="15"/>
      <c r="D15" s="16"/>
      <c r="E15" s="11"/>
      <c r="F15" s="11"/>
      <c r="G15" s="13"/>
      <c r="H15" s="11">
        <f>I15+J15+K15</f>
        <v>390</v>
      </c>
      <c r="I15" s="11">
        <f>I16</f>
        <v>390</v>
      </c>
      <c r="J15" s="11"/>
      <c r="K15" s="11"/>
      <c r="L15" s="11"/>
      <c r="M15" s="11"/>
      <c r="N15" s="11"/>
      <c r="O15" s="11"/>
      <c r="P15" s="11"/>
      <c r="Q15" s="11"/>
    </row>
    <row r="16" s="1" customFormat="1" ht="57" customHeight="1" spans="1:17">
      <c r="A16" s="11">
        <v>7</v>
      </c>
      <c r="B16" s="11" t="s">
        <v>23</v>
      </c>
      <c r="C16" s="11" t="s">
        <v>49</v>
      </c>
      <c r="D16" s="11"/>
      <c r="E16" s="11" t="s">
        <v>62</v>
      </c>
      <c r="F16" s="11" t="s">
        <v>63</v>
      </c>
      <c r="G16" s="13" t="s">
        <v>64</v>
      </c>
      <c r="H16" s="11">
        <v>390</v>
      </c>
      <c r="I16" s="11">
        <v>390</v>
      </c>
      <c r="J16" s="11"/>
      <c r="K16" s="11"/>
      <c r="L16" s="11" t="s">
        <v>59</v>
      </c>
      <c r="M16" s="11" t="s">
        <v>65</v>
      </c>
      <c r="N16" s="11" t="s">
        <v>66</v>
      </c>
      <c r="O16" s="11" t="s">
        <v>23</v>
      </c>
      <c r="P16" s="11" t="s">
        <v>55</v>
      </c>
      <c r="Q16" s="11"/>
    </row>
  </sheetData>
  <mergeCells count="20">
    <mergeCell ref="A1:B1"/>
    <mergeCell ref="A2:Q2"/>
    <mergeCell ref="N3:Q3"/>
    <mergeCell ref="I4:K4"/>
    <mergeCell ref="A6:G6"/>
    <mergeCell ref="A7:D7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  <mergeCell ref="O4:O5"/>
    <mergeCell ref="P4:P5"/>
    <mergeCell ref="Q4:Q5"/>
  </mergeCells>
  <printOptions horizontalCentered="1"/>
  <pageMargins left="0.161111111111111" right="0.161111111111111" top="0.802777777777778" bottom="0.802777777777778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中央提前批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温润男森</cp:lastModifiedBy>
  <dcterms:created xsi:type="dcterms:W3CDTF">2023-05-12T19:15:00Z</dcterms:created>
  <dcterms:modified xsi:type="dcterms:W3CDTF">2026-03-25T00:34:46Z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8FE4F1F520024798A428A9D7C89C4EA4_13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