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99" firstSheet="1"/>
  </bookViews>
  <sheets>
    <sheet name="黄石市（第一批）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<sst xmlns="http://schemas.openxmlformats.org/spreadsheetml/2006/main" count="249" uniqueCount="133">
  <si>
    <t xml:space="preserve">附件                                   </t>
  </si>
  <si>
    <t>大冶市2025年度黄石市财政衔接资金（第一批）项目计划安排表</t>
  </si>
  <si>
    <t>单位：万元</t>
  </si>
  <si>
    <t>序号</t>
  </si>
  <si>
    <t>牵头部门</t>
  </si>
  <si>
    <t>乡镇</t>
  </si>
  <si>
    <t>村</t>
  </si>
  <si>
    <t>项目名称</t>
  </si>
  <si>
    <t>项目类型</t>
  </si>
  <si>
    <t>项目子类型</t>
  </si>
  <si>
    <t>建设内容</t>
  </si>
  <si>
    <t>计划投入资金</t>
  </si>
  <si>
    <t>资金来源</t>
  </si>
  <si>
    <t>实施期限</t>
  </si>
  <si>
    <t>预期绩效目标</t>
  </si>
  <si>
    <t>联农带农富农利益联结机制</t>
  </si>
  <si>
    <t>责任
单位</t>
  </si>
  <si>
    <t>责任人</t>
  </si>
  <si>
    <t>备注</t>
  </si>
  <si>
    <t>市级衔接资金</t>
  </si>
  <si>
    <t>其他资金</t>
  </si>
  <si>
    <t>合  计</t>
  </si>
  <si>
    <t>市农业农村局</t>
  </si>
  <si>
    <t>罗家桥街办</t>
  </si>
  <si>
    <t>21个村</t>
  </si>
  <si>
    <t>罗家桥街办农村人居环境整治补短板项目</t>
  </si>
  <si>
    <t>乡村建设行动</t>
  </si>
  <si>
    <t>村容村貌提升</t>
  </si>
  <si>
    <t>村庄环境整治和基础设施完善</t>
  </si>
  <si>
    <t>2025年1月至12月</t>
  </si>
  <si>
    <t>完成21个村环境整治和补短板建设</t>
  </si>
  <si>
    <t>改善村民居住环境，提高群众生产生活质量</t>
  </si>
  <si>
    <t>陈健</t>
  </si>
  <si>
    <t>金湖街办</t>
  </si>
  <si>
    <t>12个村</t>
  </si>
  <si>
    <t>金湖街办农村人居环境整治补短板项目</t>
  </si>
  <si>
    <t>完成12个村环境整治和补短板建设</t>
  </si>
  <si>
    <t>金湖街道</t>
  </si>
  <si>
    <t>石秋良</t>
  </si>
  <si>
    <t>大箕铺镇</t>
  </si>
  <si>
    <t>大箕铺镇农村人居环境整治补短板项目</t>
  </si>
  <si>
    <t>黄水松</t>
  </si>
  <si>
    <t>还地桥镇</t>
  </si>
  <si>
    <t>14个村</t>
  </si>
  <si>
    <t>还地桥镇农村人居环境整治补短板项目</t>
  </si>
  <si>
    <t>完成14个村环境整治和补短板建设</t>
  </si>
  <si>
    <t>蔡帆</t>
  </si>
  <si>
    <t>茗山乡</t>
  </si>
  <si>
    <t>19个村</t>
  </si>
  <si>
    <t>茗山乡农村人居环境整治补短板项目</t>
  </si>
  <si>
    <t>完成19个村环境整治和补短板建设</t>
  </si>
  <si>
    <t>谭超宇</t>
  </si>
  <si>
    <t>陈贵镇</t>
  </si>
  <si>
    <t>2个村</t>
  </si>
  <si>
    <t>陈贵镇农村人居环境整治补短板项目</t>
  </si>
  <si>
    <t>完成2个村环境整治和补短板建设</t>
  </si>
  <si>
    <t>乔建</t>
  </si>
  <si>
    <t>灵乡镇</t>
  </si>
  <si>
    <t>灵乡镇农村人居环境整治补短板项目</t>
  </si>
  <si>
    <t>彭龙强</t>
  </si>
  <si>
    <t>殷祖镇</t>
  </si>
  <si>
    <t>9个村</t>
  </si>
  <si>
    <t>殷祖镇农村人居环境整治补短板项目</t>
  </si>
  <si>
    <t>完成9个村环境整治和补短板建设</t>
  </si>
  <si>
    <t>郭智梁</t>
  </si>
  <si>
    <t>刘仁八镇</t>
  </si>
  <si>
    <t>3个村</t>
  </si>
  <si>
    <t>刘仁八镇农村人居环境整治补短板项目</t>
  </si>
  <si>
    <t>完成3个村环境整治和补短板建设</t>
  </si>
  <si>
    <t>朱从和</t>
  </si>
  <si>
    <t>保安镇</t>
  </si>
  <si>
    <t>保安镇农村人居环境整治补短板项目</t>
  </si>
  <si>
    <t>柯建奎</t>
  </si>
  <si>
    <t>金牛镇</t>
  </si>
  <si>
    <t>7个村</t>
  </si>
  <si>
    <t>金牛镇农村人居环境整治补短板项目</t>
  </si>
  <si>
    <t>完成7个村环境整治和补短板建设</t>
  </si>
  <si>
    <t>汤俊峰</t>
  </si>
  <si>
    <t>金山店镇</t>
  </si>
  <si>
    <t>金山店镇农村人居环境整治补短板项目</t>
  </si>
  <si>
    <t>纪子明</t>
  </si>
  <si>
    <t>东风农场</t>
  </si>
  <si>
    <t>走马洲村</t>
  </si>
  <si>
    <t>东风农场农村人居环境整治补短板项目</t>
  </si>
  <si>
    <t>完成1个村环境整治和补短板建设</t>
  </si>
  <si>
    <t>叶宇飞</t>
  </si>
  <si>
    <t>大冶市</t>
  </si>
  <si>
    <t>各相关乡村</t>
  </si>
  <si>
    <t>大冶市生态能源推广服务中心2025年市级民生实事新增农村太阳能路灯项目</t>
  </si>
  <si>
    <t>公共照明设施</t>
  </si>
  <si>
    <t>安装农村太阳能路灯800盏，每盏2000元</t>
  </si>
  <si>
    <t>2025年3月至12月</t>
  </si>
  <si>
    <t>改善农村基础设施，方便村民生产生活</t>
  </si>
  <si>
    <t>改善农村生产生活环境</t>
  </si>
  <si>
    <t>市生态能源推广服务中心</t>
  </si>
  <si>
    <t>曹文</t>
  </si>
  <si>
    <t>大冶市2025年农村太阳能路灯维修项目</t>
  </si>
  <si>
    <t>维修农村太阳能路灯625盏，每盏800元</t>
  </si>
  <si>
    <t>2025年6月至12月</t>
  </si>
  <si>
    <t>市交通运输局</t>
  </si>
  <si>
    <t>贺铺村</t>
  </si>
  <si>
    <t>灵乡镇贺铺村曹杨线拓宽工程</t>
  </si>
  <si>
    <t>农村道路建设</t>
  </si>
  <si>
    <t>混凝土路面扩宽长1300m，宽1m，厚20cm</t>
  </si>
  <si>
    <t>改善群众生产生活条件境</t>
  </si>
  <si>
    <t>解决群众出行困难</t>
  </si>
  <si>
    <t>灵乡镇贺铺村</t>
  </si>
  <si>
    <t>纪荒山</t>
  </si>
  <si>
    <t>市水利湖泊局</t>
  </si>
  <si>
    <t>姜桥村</t>
  </si>
  <si>
    <t>金湖街办姜桥村栖儒大港胡庚姜桥段港堤加固排险工程</t>
  </si>
  <si>
    <t>其他</t>
  </si>
  <si>
    <t>对水毁港堤进行修复</t>
  </si>
  <si>
    <t>提高水利设施能力</t>
  </si>
  <si>
    <t>改善农业基础设施</t>
  </si>
  <si>
    <t>金湖街道姜桥村</t>
  </si>
  <si>
    <t>左可龙</t>
  </si>
  <si>
    <t>市老区促进委员会</t>
  </si>
  <si>
    <t>相关乡镇</t>
  </si>
  <si>
    <t>相关村</t>
  </si>
  <si>
    <t>大冶市老区帮扶项目</t>
  </si>
  <si>
    <t>老区乡村基础设施改善和产业发展帮扶</t>
  </si>
  <si>
    <t>帮扶山区老区建设</t>
  </si>
  <si>
    <t>改善老区山区村民生产生活条件</t>
  </si>
  <si>
    <t>老区促进会</t>
  </si>
  <si>
    <t>陈耀华</t>
  </si>
  <si>
    <t>大冶市农村寄递物流建设</t>
  </si>
  <si>
    <t>产业发展</t>
  </si>
  <si>
    <t>市场建设和农村物流</t>
  </si>
  <si>
    <t>提升农村物流体系建设</t>
  </si>
  <si>
    <t>提升农村寄递物流效率和水平</t>
  </si>
  <si>
    <t>帮助促进农村商贸流通</t>
  </si>
  <si>
    <t>柯俊卿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</si>
</sst>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5"/>
  <sheetViews>
    <sheetView tabSelected="1" topLeftCell="A8" workbookViewId="0">
      <selection activeCell="D25" sqref="D25"/>
    </sheetView>
  </sheetViews>
  <sheetFormatPr defaultColWidth="9" defaultRowHeight="14.4"/>
  <cols>
    <col min="1" max="1" width="4" style="1" customWidth="1"/>
    <col min="2" max="2" width="10.6296296296296" style="1" customWidth="1"/>
    <col min="3" max="3" width="7.22222222222222" style="1" customWidth="1"/>
    <col min="4" max="4" width="5.87962962962963" style="1" customWidth="1"/>
    <col min="5" max="5" width="15" style="1" customWidth="1"/>
    <col min="6" max="6" width="6.88888888888889" style="1" customWidth="1"/>
    <col min="7" max="7" width="8.11111111111111" style="1" customWidth="1"/>
    <col min="8" max="8" width="18.4537037037037" style="1" customWidth="1"/>
    <col min="9" max="9" width="7.77777777777778" style="1" customWidth="1"/>
    <col min="10" max="10" width="8.33333333333333" style="1" customWidth="1"/>
    <col min="11" max="11" width="6.12962962962963" style="1" customWidth="1"/>
    <col min="12" max="12" width="8.12962962962963" style="1" customWidth="1"/>
    <col min="13" max="13" width="12.6296296296296" style="1" customWidth="1"/>
    <col min="14" max="14" width="14.5" style="1" customWidth="1"/>
    <col min="15" max="15" width="9.66666666666667" style="1" customWidth="1"/>
    <col min="16" max="16" width="6.62962962962963" style="1" customWidth="1"/>
    <col min="17" max="17" width="5.75" style="1" customWidth="1"/>
    <col min="18" max="16384" width="9" style="1"/>
  </cols>
  <sheetData>
    <row r="1" s="1" customFormat="1" ht="24" customHeight="1" spans="1:17">
      <c r="A1" s="3" t="s">
        <v>0</v>
      </c>
      <c r="B1" s="3"/>
      <c r="C1" s="4"/>
      <c r="D1" s="5"/>
      <c r="E1" s="6"/>
      <c r="F1" s="6"/>
      <c r="G1" s="6"/>
      <c r="H1" s="5"/>
      <c r="I1" s="5"/>
      <c r="J1" s="5"/>
      <c r="K1" s="8"/>
      <c r="L1" s="8"/>
      <c r="M1" s="9"/>
      <c r="N1" s="9"/>
      <c r="O1" s="8"/>
      <c r="P1" s="8"/>
      <c r="Q1" s="8"/>
    </row>
    <row r="2" s="1" customFormat="1" ht="3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8" customHeight="1" spans="1:17">
      <c r="A3" s="8"/>
      <c r="B3" s="8"/>
      <c r="C3" s="8"/>
      <c r="D3" s="8"/>
      <c r="E3" s="9"/>
      <c r="F3" s="9"/>
      <c r="G3" s="9"/>
      <c r="H3" s="8"/>
      <c r="I3" s="8"/>
      <c r="J3" s="8"/>
      <c r="K3" s="8"/>
      <c r="L3" s="8"/>
      <c r="M3" s="9"/>
      <c r="N3" s="16" t="s">
        <v>2</v>
      </c>
      <c r="O3" s="16"/>
      <c r="P3" s="16"/>
      <c r="Q3" s="16"/>
    </row>
    <row r="4" s="1" customFormat="1" ht="20" customHeight="1" spans="1:17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7" t="s">
        <v>12</v>
      </c>
      <c r="K4" s="18"/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</row>
    <row r="5" s="1" customFormat="1" ht="38" customHeight="1" spans="1:17">
      <c r="A5" s="10"/>
      <c r="B5" s="10"/>
      <c r="C5" s="12"/>
      <c r="D5" s="10"/>
      <c r="E5" s="10"/>
      <c r="F5" s="10"/>
      <c r="G5" s="10"/>
      <c r="H5" s="10"/>
      <c r="I5" s="10"/>
      <c r="J5" s="10" t="s">
        <v>19</v>
      </c>
      <c r="K5" s="10" t="s">
        <v>20</v>
      </c>
      <c r="L5" s="10"/>
      <c r="M5" s="10"/>
      <c r="N5" s="10"/>
      <c r="O5" s="10"/>
      <c r="P5" s="10"/>
      <c r="Q5" s="10"/>
    </row>
    <row r="6" s="1" customFormat="1" ht="26" customHeight="1" spans="1:17">
      <c r="A6" s="10" t="s">
        <v>21</v>
      </c>
      <c r="B6" s="10"/>
      <c r="C6" s="10"/>
      <c r="D6" s="10"/>
      <c r="E6" s="10"/>
      <c r="F6" s="10"/>
      <c r="G6" s="10"/>
      <c r="H6" s="10"/>
      <c r="I6" s="19">
        <f t="shared" ref="I6:K6" si="0">SUM(I7:I26)</f>
        <v>1558.5</v>
      </c>
      <c r="J6" s="19">
        <f t="shared" si="0"/>
        <v>1485</v>
      </c>
      <c r="K6" s="19">
        <f t="shared" si="0"/>
        <v>73.5</v>
      </c>
      <c r="L6" s="10"/>
      <c r="M6" s="10"/>
      <c r="N6" s="1"/>
      <c r="O6" s="10"/>
      <c r="P6" s="10"/>
      <c r="Q6" s="10"/>
    </row>
    <row r="7" s="1" customFormat="1" ht="45" customHeight="1" spans="1:17">
      <c r="A7" s="13">
        <v>1</v>
      </c>
      <c r="B7" s="14" t="s">
        <v>22</v>
      </c>
      <c r="C7" s="13" t="s">
        <v>23</v>
      </c>
      <c r="D7" s="13" t="s">
        <v>24</v>
      </c>
      <c r="E7" s="13" t="s">
        <v>25</v>
      </c>
      <c r="F7" s="13" t="s">
        <v>26</v>
      </c>
      <c r="G7" s="14" t="s">
        <v>27</v>
      </c>
      <c r="H7" s="13" t="s">
        <v>28</v>
      </c>
      <c r="I7" s="13">
        <f t="shared" ref="I7:I25" si="1">J7+K7</f>
        <v>241</v>
      </c>
      <c r="J7" s="13">
        <f>210</f>
        <v>210</v>
      </c>
      <c r="K7" s="20">
        <v>31</v>
      </c>
      <c r="L7" s="13" t="s">
        <v>29</v>
      </c>
      <c r="M7" s="13" t="s">
        <v>30</v>
      </c>
      <c r="N7" s="10" t="s">
        <v>31</v>
      </c>
      <c r="O7" s="13" t="s">
        <v>23</v>
      </c>
      <c r="P7" s="13" t="s">
        <v>32</v>
      </c>
      <c r="Q7" s="20"/>
    </row>
    <row r="8" s="2" customFormat="1" ht="45" customHeight="1" spans="1:17">
      <c r="A8" s="13">
        <v>2</v>
      </c>
      <c r="B8" s="14" t="s">
        <v>22</v>
      </c>
      <c r="C8" s="13" t="s">
        <v>33</v>
      </c>
      <c r="D8" s="13" t="s">
        <v>34</v>
      </c>
      <c r="E8" s="13" t="s">
        <v>35</v>
      </c>
      <c r="F8" s="13" t="s">
        <v>26</v>
      </c>
      <c r="G8" s="14" t="s">
        <v>27</v>
      </c>
      <c r="H8" s="13" t="s">
        <v>28</v>
      </c>
      <c r="I8" s="13">
        <f t="shared" si="1"/>
        <v>120</v>
      </c>
      <c r="J8" s="13">
        <v>120</v>
      </c>
      <c r="K8" s="13"/>
      <c r="L8" s="13" t="s">
        <v>29</v>
      </c>
      <c r="M8" s="13" t="s">
        <v>36</v>
      </c>
      <c r="N8" s="10" t="s">
        <v>31</v>
      </c>
      <c r="O8" s="13" t="s">
        <v>37</v>
      </c>
      <c r="P8" s="13" t="s">
        <v>38</v>
      </c>
      <c r="Q8" s="13"/>
    </row>
    <row r="9" s="2" customFormat="1" ht="45" customHeight="1" spans="1:17">
      <c r="A9" s="13">
        <v>3</v>
      </c>
      <c r="B9" s="14" t="s">
        <v>22</v>
      </c>
      <c r="C9" s="13" t="s">
        <v>39</v>
      </c>
      <c r="D9" s="13" t="s">
        <v>34</v>
      </c>
      <c r="E9" s="13" t="s">
        <v>40</v>
      </c>
      <c r="F9" s="13" t="s">
        <v>26</v>
      </c>
      <c r="G9" s="14" t="s">
        <v>27</v>
      </c>
      <c r="H9" s="13" t="s">
        <v>28</v>
      </c>
      <c r="I9" s="13">
        <f t="shared" si="1"/>
        <v>120</v>
      </c>
      <c r="J9" s="13">
        <v>120</v>
      </c>
      <c r="K9" s="13"/>
      <c r="L9" s="13" t="s">
        <v>29</v>
      </c>
      <c r="M9" s="13" t="s">
        <v>36</v>
      </c>
      <c r="N9" s="10" t="s">
        <v>31</v>
      </c>
      <c r="O9" s="13" t="s">
        <v>39</v>
      </c>
      <c r="P9" s="13" t="s">
        <v>41</v>
      </c>
      <c r="Q9" s="13"/>
    </row>
    <row r="10" s="2" customFormat="1" ht="45" customHeight="1" spans="1:17">
      <c r="A10" s="13">
        <v>4</v>
      </c>
      <c r="B10" s="14" t="s">
        <v>22</v>
      </c>
      <c r="C10" s="13" t="s">
        <v>42</v>
      </c>
      <c r="D10" s="13" t="s">
        <v>43</v>
      </c>
      <c r="E10" s="13" t="s">
        <v>44</v>
      </c>
      <c r="F10" s="13" t="s">
        <v>26</v>
      </c>
      <c r="G10" s="14" t="s">
        <v>27</v>
      </c>
      <c r="H10" s="13" t="s">
        <v>28</v>
      </c>
      <c r="I10" s="13">
        <f t="shared" si="1"/>
        <v>140</v>
      </c>
      <c r="J10" s="13">
        <v>140</v>
      </c>
      <c r="K10" s="13"/>
      <c r="L10" s="13" t="s">
        <v>29</v>
      </c>
      <c r="M10" s="13" t="s">
        <v>45</v>
      </c>
      <c r="N10" s="10" t="s">
        <v>31</v>
      </c>
      <c r="O10" s="13" t="s">
        <v>42</v>
      </c>
      <c r="P10" s="13" t="s">
        <v>46</v>
      </c>
      <c r="Q10" s="13"/>
    </row>
    <row r="11" s="2" customFormat="1" ht="45" customHeight="1" spans="1:17">
      <c r="A11" s="13">
        <v>5</v>
      </c>
      <c r="B11" s="14" t="s">
        <v>22</v>
      </c>
      <c r="C11" s="13" t="s">
        <v>47</v>
      </c>
      <c r="D11" s="13" t="s">
        <v>48</v>
      </c>
      <c r="E11" s="13" t="s">
        <v>49</v>
      </c>
      <c r="F11" s="13" t="s">
        <v>26</v>
      </c>
      <c r="G11" s="14" t="s">
        <v>27</v>
      </c>
      <c r="H11" s="13" t="s">
        <v>28</v>
      </c>
      <c r="I11" s="13">
        <f t="shared" si="1"/>
        <v>213.5</v>
      </c>
      <c r="J11" s="13">
        <v>190</v>
      </c>
      <c r="K11" s="13">
        <v>23.5</v>
      </c>
      <c r="L11" s="13" t="s">
        <v>29</v>
      </c>
      <c r="M11" s="13" t="s">
        <v>50</v>
      </c>
      <c r="N11" s="10" t="s">
        <v>31</v>
      </c>
      <c r="O11" s="13" t="s">
        <v>47</v>
      </c>
      <c r="P11" s="13" t="s">
        <v>51</v>
      </c>
      <c r="Q11" s="13"/>
    </row>
    <row r="12" s="2" customFormat="1" ht="45" customHeight="1" spans="1:17">
      <c r="A12" s="13">
        <v>6</v>
      </c>
      <c r="B12" s="14" t="s">
        <v>22</v>
      </c>
      <c r="C12" s="13" t="s">
        <v>52</v>
      </c>
      <c r="D12" s="13" t="s">
        <v>53</v>
      </c>
      <c r="E12" s="13" t="s">
        <v>54</v>
      </c>
      <c r="F12" s="13" t="s">
        <v>26</v>
      </c>
      <c r="G12" s="14" t="s">
        <v>27</v>
      </c>
      <c r="H12" s="13" t="s">
        <v>28</v>
      </c>
      <c r="I12" s="13">
        <f t="shared" si="1"/>
        <v>20</v>
      </c>
      <c r="J12" s="13">
        <v>20</v>
      </c>
      <c r="K12" s="13"/>
      <c r="L12" s="13" t="s">
        <v>29</v>
      </c>
      <c r="M12" s="13" t="s">
        <v>55</v>
      </c>
      <c r="N12" s="10" t="s">
        <v>31</v>
      </c>
      <c r="O12" s="13" t="s">
        <v>52</v>
      </c>
      <c r="P12" s="13" t="s">
        <v>56</v>
      </c>
      <c r="Q12" s="13"/>
    </row>
    <row r="13" s="2" customFormat="1" ht="45" customHeight="1" spans="1:17">
      <c r="A13" s="13">
        <v>7</v>
      </c>
      <c r="B13" s="14" t="s">
        <v>22</v>
      </c>
      <c r="C13" s="13" t="s">
        <v>57</v>
      </c>
      <c r="D13" s="13" t="s">
        <v>53</v>
      </c>
      <c r="E13" s="13" t="s">
        <v>58</v>
      </c>
      <c r="F13" s="13" t="s">
        <v>26</v>
      </c>
      <c r="G13" s="14" t="s">
        <v>27</v>
      </c>
      <c r="H13" s="13" t="s">
        <v>28</v>
      </c>
      <c r="I13" s="13">
        <f t="shared" si="1"/>
        <v>20</v>
      </c>
      <c r="J13" s="13">
        <v>20</v>
      </c>
      <c r="K13" s="13"/>
      <c r="L13" s="13" t="s">
        <v>29</v>
      </c>
      <c r="M13" s="13" t="s">
        <v>55</v>
      </c>
      <c r="N13" s="10" t="s">
        <v>31</v>
      </c>
      <c r="O13" s="13" t="s">
        <v>57</v>
      </c>
      <c r="P13" s="13" t="s">
        <v>59</v>
      </c>
      <c r="Q13" s="13"/>
    </row>
    <row r="14" s="2" customFormat="1" ht="45" customHeight="1" spans="1:17">
      <c r="A14" s="13">
        <v>8</v>
      </c>
      <c r="B14" s="14" t="s">
        <v>22</v>
      </c>
      <c r="C14" s="13" t="s">
        <v>60</v>
      </c>
      <c r="D14" s="13" t="s">
        <v>61</v>
      </c>
      <c r="E14" s="13" t="s">
        <v>62</v>
      </c>
      <c r="F14" s="13" t="s">
        <v>26</v>
      </c>
      <c r="G14" s="14" t="s">
        <v>27</v>
      </c>
      <c r="H14" s="13" t="s">
        <v>28</v>
      </c>
      <c r="I14" s="13">
        <f t="shared" si="1"/>
        <v>100</v>
      </c>
      <c r="J14" s="13">
        <v>90</v>
      </c>
      <c r="K14" s="13">
        <v>10</v>
      </c>
      <c r="L14" s="13" t="s">
        <v>29</v>
      </c>
      <c r="M14" s="13" t="s">
        <v>63</v>
      </c>
      <c r="N14" s="10" t="s">
        <v>31</v>
      </c>
      <c r="O14" s="13" t="s">
        <v>60</v>
      </c>
      <c r="P14" s="13" t="s">
        <v>64</v>
      </c>
      <c r="Q14" s="13"/>
    </row>
    <row r="15" s="2" customFormat="1" ht="45" customHeight="1" spans="1:17">
      <c r="A15" s="13">
        <v>9</v>
      </c>
      <c r="B15" s="14" t="s">
        <v>22</v>
      </c>
      <c r="C15" s="13" t="s">
        <v>65</v>
      </c>
      <c r="D15" s="13" t="s">
        <v>66</v>
      </c>
      <c r="E15" s="13" t="s">
        <v>67</v>
      </c>
      <c r="F15" s="13" t="s">
        <v>26</v>
      </c>
      <c r="G15" s="14" t="s">
        <v>27</v>
      </c>
      <c r="H15" s="13" t="s">
        <v>28</v>
      </c>
      <c r="I15" s="13">
        <f t="shared" si="1"/>
        <v>30</v>
      </c>
      <c r="J15" s="13">
        <v>30</v>
      </c>
      <c r="K15" s="13"/>
      <c r="L15" s="13" t="s">
        <v>29</v>
      </c>
      <c r="M15" s="13" t="s">
        <v>68</v>
      </c>
      <c r="N15" s="10" t="s">
        <v>31</v>
      </c>
      <c r="O15" s="13" t="s">
        <v>65</v>
      </c>
      <c r="P15" s="13" t="s">
        <v>69</v>
      </c>
      <c r="Q15" s="13"/>
    </row>
    <row r="16" s="2" customFormat="1" ht="45" customHeight="1" spans="1:17">
      <c r="A16" s="13">
        <v>10</v>
      </c>
      <c r="B16" s="14" t="s">
        <v>22</v>
      </c>
      <c r="C16" s="13" t="s">
        <v>70</v>
      </c>
      <c r="D16" s="13" t="s">
        <v>66</v>
      </c>
      <c r="E16" s="13" t="s">
        <v>71</v>
      </c>
      <c r="F16" s="13" t="s">
        <v>26</v>
      </c>
      <c r="G16" s="14" t="s">
        <v>27</v>
      </c>
      <c r="H16" s="13" t="s">
        <v>28</v>
      </c>
      <c r="I16" s="13">
        <f t="shared" si="1"/>
        <v>39</v>
      </c>
      <c r="J16" s="13">
        <v>30</v>
      </c>
      <c r="K16" s="13">
        <v>9</v>
      </c>
      <c r="L16" s="13" t="s">
        <v>29</v>
      </c>
      <c r="M16" s="13" t="s">
        <v>68</v>
      </c>
      <c r="N16" s="10" t="s">
        <v>31</v>
      </c>
      <c r="O16" s="13" t="s">
        <v>70</v>
      </c>
      <c r="P16" s="13" t="s">
        <v>72</v>
      </c>
      <c r="Q16" s="13"/>
    </row>
    <row r="17" s="2" customFormat="1" ht="45" customHeight="1" spans="1:17">
      <c r="A17" s="13">
        <v>11</v>
      </c>
      <c r="B17" s="14" t="s">
        <v>22</v>
      </c>
      <c r="C17" s="13" t="s">
        <v>73</v>
      </c>
      <c r="D17" s="13" t="s">
        <v>74</v>
      </c>
      <c r="E17" s="13" t="s">
        <v>75</v>
      </c>
      <c r="F17" s="13" t="s">
        <v>26</v>
      </c>
      <c r="G17" s="14" t="s">
        <v>27</v>
      </c>
      <c r="H17" s="13" t="s">
        <v>28</v>
      </c>
      <c r="I17" s="13">
        <f t="shared" si="1"/>
        <v>70</v>
      </c>
      <c r="J17" s="13">
        <v>70</v>
      </c>
      <c r="K17" s="13"/>
      <c r="L17" s="13" t="s">
        <v>29</v>
      </c>
      <c r="M17" s="13" t="s">
        <v>76</v>
      </c>
      <c r="N17" s="10" t="s">
        <v>31</v>
      </c>
      <c r="O17" s="13" t="s">
        <v>73</v>
      </c>
      <c r="P17" s="13" t="s">
        <v>77</v>
      </c>
      <c r="Q17" s="13"/>
    </row>
    <row r="18" s="2" customFormat="1" ht="45" customHeight="1" spans="1:17">
      <c r="A18" s="13">
        <v>12</v>
      </c>
      <c r="B18" s="14" t="s">
        <v>22</v>
      </c>
      <c r="C18" s="13" t="s">
        <v>78</v>
      </c>
      <c r="D18" s="13" t="s">
        <v>66</v>
      </c>
      <c r="E18" s="13" t="s">
        <v>79</v>
      </c>
      <c r="F18" s="13" t="s">
        <v>26</v>
      </c>
      <c r="G18" s="14" t="s">
        <v>27</v>
      </c>
      <c r="H18" s="13" t="s">
        <v>28</v>
      </c>
      <c r="I18" s="13">
        <f t="shared" si="1"/>
        <v>30</v>
      </c>
      <c r="J18" s="13">
        <v>30</v>
      </c>
      <c r="K18" s="13"/>
      <c r="L18" s="13" t="s">
        <v>29</v>
      </c>
      <c r="M18" s="13" t="s">
        <v>68</v>
      </c>
      <c r="N18" s="10" t="s">
        <v>31</v>
      </c>
      <c r="O18" s="13" t="s">
        <v>78</v>
      </c>
      <c r="P18" s="13" t="s">
        <v>80</v>
      </c>
      <c r="Q18" s="13"/>
    </row>
    <row r="19" s="2" customFormat="1" ht="45" customHeight="1" spans="1:17">
      <c r="A19" s="13">
        <v>13</v>
      </c>
      <c r="B19" s="14" t="s">
        <v>22</v>
      </c>
      <c r="C19" s="13" t="s">
        <v>81</v>
      </c>
      <c r="D19" s="13" t="s">
        <v>82</v>
      </c>
      <c r="E19" s="13" t="s">
        <v>83</v>
      </c>
      <c r="F19" s="13" t="s">
        <v>26</v>
      </c>
      <c r="G19" s="14" t="s">
        <v>27</v>
      </c>
      <c r="H19" s="13" t="s">
        <v>28</v>
      </c>
      <c r="I19" s="13">
        <f t="shared" si="1"/>
        <v>10</v>
      </c>
      <c r="J19" s="13">
        <v>10</v>
      </c>
      <c r="K19" s="13"/>
      <c r="L19" s="13" t="s">
        <v>29</v>
      </c>
      <c r="M19" s="13" t="s">
        <v>84</v>
      </c>
      <c r="N19" s="10" t="s">
        <v>31</v>
      </c>
      <c r="O19" s="13" t="s">
        <v>81</v>
      </c>
      <c r="P19" s="13" t="s">
        <v>85</v>
      </c>
      <c r="Q19" s="13"/>
    </row>
    <row r="20" s="2" customFormat="1" ht="87" customHeight="1" spans="1:17">
      <c r="A20" s="13">
        <v>14</v>
      </c>
      <c r="B20" s="14" t="s">
        <v>22</v>
      </c>
      <c r="C20" s="13" t="s">
        <v>86</v>
      </c>
      <c r="D20" s="13" t="s">
        <v>87</v>
      </c>
      <c r="E20" s="13" t="s">
        <v>88</v>
      </c>
      <c r="F20" s="13" t="s">
        <v>26</v>
      </c>
      <c r="G20" s="14" t="s">
        <v>89</v>
      </c>
      <c r="H20" s="13" t="s">
        <v>90</v>
      </c>
      <c r="I20" s="13">
        <f t="shared" si="1"/>
        <v>160</v>
      </c>
      <c r="J20" s="13">
        <v>160</v>
      </c>
      <c r="K20" s="13"/>
      <c r="L20" s="13" t="s">
        <v>91</v>
      </c>
      <c r="M20" s="13" t="s">
        <v>92</v>
      </c>
      <c r="N20" s="10" t="s">
        <v>93</v>
      </c>
      <c r="O20" s="13" t="s">
        <v>94</v>
      </c>
      <c r="P20" s="13" t="s">
        <v>95</v>
      </c>
      <c r="Q20" s="13"/>
    </row>
    <row r="21" s="1" customFormat="1" ht="68" customHeight="1" spans="1:17">
      <c r="A21" s="13">
        <v>15</v>
      </c>
      <c r="B21" s="14" t="s">
        <v>22</v>
      </c>
      <c r="C21" s="13" t="s">
        <v>86</v>
      </c>
      <c r="D21" s="13" t="s">
        <v>87</v>
      </c>
      <c r="E21" s="13" t="s">
        <v>96</v>
      </c>
      <c r="F21" s="13" t="s">
        <v>26</v>
      </c>
      <c r="G21" s="14" t="s">
        <v>89</v>
      </c>
      <c r="H21" s="13" t="s">
        <v>97</v>
      </c>
      <c r="I21" s="13">
        <f t="shared" si="1"/>
        <v>50</v>
      </c>
      <c r="J21" s="13">
        <v>50</v>
      </c>
      <c r="K21" s="20"/>
      <c r="L21" s="13" t="s">
        <v>98</v>
      </c>
      <c r="M21" s="13" t="s">
        <v>92</v>
      </c>
      <c r="N21" s="13" t="s">
        <v>93</v>
      </c>
      <c r="O21" s="13" t="s">
        <v>94</v>
      </c>
      <c r="P21" s="13" t="s">
        <v>95</v>
      </c>
      <c r="Q21" s="20"/>
    </row>
    <row r="22" s="1" customFormat="1" ht="58" customHeight="1" spans="1:17">
      <c r="A22" s="13">
        <v>16</v>
      </c>
      <c r="B22" s="14" t="s">
        <v>99</v>
      </c>
      <c r="C22" s="13" t="s">
        <v>57</v>
      </c>
      <c r="D22" s="13" t="s">
        <v>100</v>
      </c>
      <c r="E22" s="13" t="s">
        <v>101</v>
      </c>
      <c r="F22" s="13" t="s">
        <v>26</v>
      </c>
      <c r="G22" s="14" t="s">
        <v>102</v>
      </c>
      <c r="H22" s="15" t="s">
        <v>103</v>
      </c>
      <c r="I22" s="13">
        <f t="shared" si="1"/>
        <v>20</v>
      </c>
      <c r="J22" s="13">
        <v>20</v>
      </c>
      <c r="K22" s="20"/>
      <c r="L22" s="13" t="s">
        <v>98</v>
      </c>
      <c r="M22" s="10" t="s">
        <v>104</v>
      </c>
      <c r="N22" s="10" t="s">
        <v>105</v>
      </c>
      <c r="O22" s="13" t="s">
        <v>106</v>
      </c>
      <c r="P22" s="13" t="s">
        <v>107</v>
      </c>
      <c r="Q22" s="20"/>
    </row>
    <row r="23" s="1" customFormat="1" ht="50" customHeight="1" spans="1:17">
      <c r="A23" s="13">
        <v>17</v>
      </c>
      <c r="B23" s="13" t="s">
        <v>108</v>
      </c>
      <c r="C23" s="13" t="s">
        <v>37</v>
      </c>
      <c r="D23" s="13" t="s">
        <v>109</v>
      </c>
      <c r="E23" s="15" t="s">
        <v>110</v>
      </c>
      <c r="F23" s="13" t="s">
        <v>26</v>
      </c>
      <c r="G23" s="13" t="s">
        <v>111</v>
      </c>
      <c r="H23" s="15" t="s">
        <v>112</v>
      </c>
      <c r="I23" s="13">
        <f t="shared" si="1"/>
        <v>20</v>
      </c>
      <c r="J23" s="13">
        <v>20</v>
      </c>
      <c r="K23" s="20"/>
      <c r="L23" s="13" t="s">
        <v>98</v>
      </c>
      <c r="M23" s="10" t="s">
        <v>113</v>
      </c>
      <c r="N23" s="13" t="s">
        <v>114</v>
      </c>
      <c r="O23" s="13" t="s">
        <v>115</v>
      </c>
      <c r="P23" s="13" t="s">
        <v>116</v>
      </c>
      <c r="Q23" s="20"/>
    </row>
    <row r="24" s="1" customFormat="1" ht="43" customHeight="1" spans="1:17">
      <c r="A24" s="13">
        <v>18</v>
      </c>
      <c r="B24" s="14" t="s">
        <v>117</v>
      </c>
      <c r="C24" s="13" t="s">
        <v>118</v>
      </c>
      <c r="D24" s="13" t="s">
        <v>119</v>
      </c>
      <c r="E24" s="13" t="s">
        <v>120</v>
      </c>
      <c r="F24" s="13" t="s">
        <v>26</v>
      </c>
      <c r="G24" s="14" t="s">
        <v>111</v>
      </c>
      <c r="H24" s="15" t="s">
        <v>121</v>
      </c>
      <c r="I24" s="13">
        <f t="shared" si="1"/>
        <v>35</v>
      </c>
      <c r="J24" s="13">
        <v>35</v>
      </c>
      <c r="K24" s="20"/>
      <c r="L24" s="13" t="s">
        <v>29</v>
      </c>
      <c r="M24" s="13" t="s">
        <v>122</v>
      </c>
      <c r="N24" s="13" t="s">
        <v>123</v>
      </c>
      <c r="O24" s="13" t="s">
        <v>124</v>
      </c>
      <c r="P24" s="13" t="s">
        <v>125</v>
      </c>
      <c r="Q24" s="13"/>
    </row>
    <row r="25" s="1" customFormat="1" ht="68" customHeight="1" spans="1:17">
      <c r="A25" s="13">
        <v>19</v>
      </c>
      <c r="B25" s="14" t="s">
        <v>99</v>
      </c>
      <c r="C25" s="13" t="s">
        <v>86</v>
      </c>
      <c r="D25" s="13"/>
      <c r="E25" s="13" t="s">
        <v>126</v>
      </c>
      <c r="F25" s="13" t="s">
        <v>127</v>
      </c>
      <c r="G25" s="14" t="s">
        <v>128</v>
      </c>
      <c r="H25" s="15" t="s">
        <v>129</v>
      </c>
      <c r="I25" s="13">
        <f t="shared" si="1"/>
        <v>120</v>
      </c>
      <c r="J25" s="13">
        <v>120</v>
      </c>
      <c r="K25" s="13"/>
      <c r="L25" s="13" t="s">
        <v>98</v>
      </c>
      <c r="M25" s="13" t="s">
        <v>130</v>
      </c>
      <c r="N25" s="13" t="s">
        <v>131</v>
      </c>
      <c r="O25" s="13" t="s">
        <v>99</v>
      </c>
      <c r="P25" s="13" t="s">
        <v>132</v>
      </c>
      <c r="Q25" s="13"/>
    </row>
  </sheetData>
  <mergeCells count="20">
    <mergeCell ref="A1:B1"/>
    <mergeCell ref="A2:Q2"/>
    <mergeCell ref="N3:Q3"/>
    <mergeCell ref="J4:K4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  <mergeCell ref="P4:P5"/>
    <mergeCell ref="Q4:Q5"/>
  </mergeCells>
  <printOptions horizontalCentered="1"/>
  <pageMargins left="0.161111111111111" right="0.161111111111111" top="0.802777777777778" bottom="0.802777777777778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笑笑</cp:lastModifiedBy>
  <dcterms:created xsi:type="dcterms:W3CDTF">2023-05-12T19:15:00Z</dcterms:created>
  <dcterms:modified xsi:type="dcterms:W3CDTF">2025-05-29T14:43:53Z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B77F874863C24E3AA14DF1AA7093DCDF_13</vt:lpwstr>
  </property>
  <property fmtid="{D5CDD505-2E9C-101B-9397-08002B2CF9AE}" pid="4" name="KSOReadingLayout">
    <vt:bool>true</vt:bool>
  </property>
</Properties>
</file>